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65" yWindow="65491" windowWidth="22635" windowHeight="14040" tabRatio="500" activeTab="0"/>
  </bookViews>
  <sheets>
    <sheet name="U−12A" sheetId="1" r:id="rId1"/>
    <sheet name="U−12B" sheetId="2" r:id="rId2"/>
    <sheet name="U−10A" sheetId="3" r:id="rId3"/>
    <sheet name="U-10B" sheetId="4" r:id="rId4"/>
    <sheet name="Sheet2" sheetId="5" r:id="rId5"/>
    <sheet name="Sheet3" sheetId="6" r:id="rId6"/>
  </sheets>
  <definedNames>
    <definedName name="_xlnm.Print_Area" localSheetId="2">'U−10A'!$A$1:$BA$52</definedName>
    <definedName name="_xlnm.Print_Area" localSheetId="0">'U−12A'!$A$1:$BB$53</definedName>
    <definedName name="_xlnm.Print_Area" localSheetId="1">'U−12B'!$A$1:$BA$52</definedName>
    <definedName name="_xlnm.Print_Area" localSheetId="3">'U-10B'!$A$1:$BA$54</definedName>
  </definedNames>
  <calcPr fullCalcOnLoad="1"/>
</workbook>
</file>

<file path=xl/sharedStrings.xml><?xml version="1.0" encoding="utf-8"?>
<sst xmlns="http://schemas.openxmlformats.org/spreadsheetml/2006/main" count="3040" uniqueCount="933">
  <si>
    <t>1</t>
  </si>
  <si>
    <t>10</t>
  </si>
  <si>
    <t>3</t>
  </si>
  <si>
    <t>1</t>
  </si>
  <si>
    <t>×</t>
  </si>
  <si>
    <t>◯</t>
  </si>
  <si>
    <t>◯</t>
  </si>
  <si>
    <t>◯</t>
  </si>
  <si>
    <t>×</t>
  </si>
  <si>
    <t>△</t>
  </si>
  <si>
    <t>◯</t>
  </si>
  <si>
    <t>×</t>
  </si>
  <si>
    <t>0</t>
  </si>
  <si>
    <t>8</t>
  </si>
  <si>
    <t>0</t>
  </si>
  <si>
    <t>8</t>
  </si>
  <si>
    <t>0</t>
  </si>
  <si>
    <t>0</t>
  </si>
  <si>
    <t>8</t>
  </si>
  <si>
    <t>×</t>
  </si>
  <si>
    <t>◯</t>
  </si>
  <si>
    <t>13</t>
  </si>
  <si>
    <t>1</t>
  </si>
  <si>
    <t>◯</t>
  </si>
  <si>
    <t>1</t>
  </si>
  <si>
    <t>13</t>
  </si>
  <si>
    <t>◯</t>
  </si>
  <si>
    <t>×</t>
  </si>
  <si>
    <t>×</t>
  </si>
  <si>
    <t>2</t>
  </si>
  <si>
    <t>2</t>
  </si>
  <si>
    <t>3</t>
  </si>
  <si>
    <t>△</t>
  </si>
  <si>
    <t>×</t>
  </si>
  <si>
    <t>0</t>
  </si>
  <si>
    <t>0</t>
  </si>
  <si>
    <t>2</t>
  </si>
  <si>
    <t>×</t>
  </si>
  <si>
    <t>◯</t>
  </si>
  <si>
    <t>0</t>
  </si>
  <si>
    <t>◯</t>
  </si>
  <si>
    <t>◯</t>
  </si>
  <si>
    <t>0</t>
  </si>
  <si>
    <t>2</t>
  </si>
  <si>
    <t>0</t>
  </si>
  <si>
    <t>◯</t>
  </si>
  <si>
    <t>◯</t>
  </si>
  <si>
    <t>×</t>
  </si>
  <si>
    <t>◯</t>
  </si>
  <si>
    <t>5</t>
  </si>
  <si>
    <t>0</t>
  </si>
  <si>
    <t>5</t>
  </si>
  <si>
    <t>1</t>
  </si>
  <si>
    <t>8</t>
  </si>
  <si>
    <t>8</t>
  </si>
  <si>
    <t>1</t>
  </si>
  <si>
    <t>2</t>
  </si>
  <si>
    <t>3</t>
  </si>
  <si>
    <t>2</t>
  </si>
  <si>
    <t>14</t>
  </si>
  <si>
    <t>0</t>
  </si>
  <si>
    <t>14</t>
  </si>
  <si>
    <t>1</t>
  </si>
  <si>
    <t>6</t>
  </si>
  <si>
    <t>6</t>
  </si>
  <si>
    <t>◯</t>
  </si>
  <si>
    <t>×</t>
  </si>
  <si>
    <t>◯</t>
  </si>
  <si>
    <t>×</t>
  </si>
  <si>
    <t>×</t>
  </si>
  <si>
    <t>×</t>
  </si>
  <si>
    <t>◯</t>
  </si>
  <si>
    <t>◯</t>
  </si>
  <si>
    <t>◯</t>
  </si>
  <si>
    <t>12</t>
  </si>
  <si>
    <t>11</t>
  </si>
  <si>
    <t>10</t>
  </si>
  <si>
    <t>9</t>
  </si>
  <si>
    <t>8</t>
  </si>
  <si>
    <t>7</t>
  </si>
  <si>
    <t>6</t>
  </si>
  <si>
    <t>5</t>
  </si>
  <si>
    <t>4</t>
  </si>
  <si>
    <t>3</t>
  </si>
  <si>
    <t>2</t>
  </si>
  <si>
    <t>1</t>
  </si>
  <si>
    <t>19</t>
  </si>
  <si>
    <t>0</t>
  </si>
  <si>
    <t>0</t>
  </si>
  <si>
    <t>19</t>
  </si>
  <si>
    <t>0</t>
  </si>
  <si>
    <t>1</t>
  </si>
  <si>
    <t>1</t>
  </si>
  <si>
    <t>3</t>
  </si>
  <si>
    <t>0</t>
  </si>
  <si>
    <t>3</t>
  </si>
  <si>
    <t>2</t>
  </si>
  <si>
    <t>1</t>
  </si>
  <si>
    <t>0</t>
  </si>
  <si>
    <t>18</t>
  </si>
  <si>
    <t>18</t>
  </si>
  <si>
    <t>0</t>
  </si>
  <si>
    <t>◯</t>
  </si>
  <si>
    <t>×</t>
  </si>
  <si>
    <t>◯</t>
  </si>
  <si>
    <t>0</t>
  </si>
  <si>
    <t>16</t>
  </si>
  <si>
    <t>16</t>
  </si>
  <si>
    <t>11</t>
  </si>
  <si>
    <t>11</t>
  </si>
  <si>
    <t>◯</t>
  </si>
  <si>
    <t>◯</t>
  </si>
  <si>
    <t>×</t>
  </si>
  <si>
    <t>×</t>
  </si>
  <si>
    <t>◯</t>
  </si>
  <si>
    <t>0</t>
  </si>
  <si>
    <t>2</t>
  </si>
  <si>
    <t>1</t>
  </si>
  <si>
    <t>5</t>
  </si>
  <si>
    <t>△</t>
  </si>
  <si>
    <t>×</t>
  </si>
  <si>
    <t>◯</t>
  </si>
  <si>
    <t>16</t>
  </si>
  <si>
    <t>国民共済U-12リーグin置賜　Ｂブロック</t>
  </si>
  <si>
    <t>東部SSS</t>
  </si>
  <si>
    <t>南陽West</t>
  </si>
  <si>
    <t>興譲小SSS</t>
  </si>
  <si>
    <t>ｱﾋﾞｰｶA</t>
  </si>
  <si>
    <t>川西JFC</t>
  </si>
  <si>
    <t>窪田SC</t>
  </si>
  <si>
    <t>1</t>
  </si>
  <si>
    <t>△</t>
  </si>
  <si>
    <t>13</t>
  </si>
  <si>
    <t>13</t>
  </si>
  <si>
    <t>0</t>
  </si>
  <si>
    <t>3</t>
  </si>
  <si>
    <t>4</t>
  </si>
  <si>
    <t>3</t>
  </si>
  <si>
    <t>2</t>
  </si>
  <si>
    <t>3</t>
  </si>
  <si>
    <t>2</t>
  </si>
  <si>
    <t>2</t>
  </si>
  <si>
    <t>2</t>
  </si>
  <si>
    <t>×</t>
  </si>
  <si>
    <t>×</t>
  </si>
  <si>
    <t>×</t>
  </si>
  <si>
    <t>△</t>
  </si>
  <si>
    <t>7</t>
  </si>
  <si>
    <t>1</t>
  </si>
  <si>
    <t>1</t>
  </si>
  <si>
    <t>7</t>
  </si>
  <si>
    <t>×</t>
  </si>
  <si>
    <t>0</t>
  </si>
  <si>
    <t>5</t>
  </si>
  <si>
    <t>◯</t>
  </si>
  <si>
    <t>△</t>
  </si>
  <si>
    <t>×</t>
  </si>
  <si>
    <t>14</t>
  </si>
  <si>
    <t>1</t>
  </si>
  <si>
    <t>0</t>
  </si>
  <si>
    <t>0</t>
  </si>
  <si>
    <t>1</t>
  </si>
  <si>
    <t>8</t>
  </si>
  <si>
    <t>0</t>
  </si>
  <si>
    <t>1</t>
  </si>
  <si>
    <t>4</t>
  </si>
  <si>
    <t>4</t>
  </si>
  <si>
    <t>4</t>
  </si>
  <si>
    <t>1</t>
  </si>
  <si>
    <t>2</t>
  </si>
  <si>
    <t>2</t>
  </si>
  <si>
    <t>7</t>
  </si>
  <si>
    <t>1</t>
  </si>
  <si>
    <t>7</t>
  </si>
  <si>
    <t>◯</t>
  </si>
  <si>
    <t>×</t>
  </si>
  <si>
    <t>△</t>
  </si>
  <si>
    <t>×</t>
  </si>
  <si>
    <t>×</t>
  </si>
  <si>
    <t>△</t>
  </si>
  <si>
    <t>◯</t>
  </si>
  <si>
    <t>6</t>
  </si>
  <si>
    <t>7</t>
  </si>
  <si>
    <t>1</t>
  </si>
  <si>
    <t>6</t>
  </si>
  <si>
    <t>19</t>
  </si>
  <si>
    <t>19</t>
  </si>
  <si>
    <t>7</t>
  </si>
  <si>
    <t>0</t>
  </si>
  <si>
    <t>6</t>
  </si>
  <si>
    <t>0</t>
  </si>
  <si>
    <t>8</t>
  </si>
  <si>
    <t>11</t>
  </si>
  <si>
    <t>0</t>
  </si>
  <si>
    <t>11</t>
  </si>
  <si>
    <t>6</t>
  </si>
  <si>
    <t>3</t>
  </si>
  <si>
    <t>0</t>
  </si>
  <si>
    <t>◯</t>
  </si>
  <si>
    <t>◯</t>
  </si>
  <si>
    <t>×</t>
  </si>
  <si>
    <t>×</t>
  </si>
  <si>
    <t>◯</t>
  </si>
  <si>
    <t>6</t>
  </si>
  <si>
    <t>×</t>
  </si>
  <si>
    <t>◯</t>
  </si>
  <si>
    <t>×</t>
  </si>
  <si>
    <t>◯</t>
  </si>
  <si>
    <t>2</t>
  </si>
  <si>
    <t>8</t>
  </si>
  <si>
    <t>8</t>
  </si>
  <si>
    <t>9</t>
  </si>
  <si>
    <t>0</t>
  </si>
  <si>
    <t>0</t>
  </si>
  <si>
    <t>9</t>
  </si>
  <si>
    <t>0</t>
  </si>
  <si>
    <t>3</t>
  </si>
  <si>
    <t>3</t>
  </si>
  <si>
    <t>×</t>
  </si>
  <si>
    <t>×</t>
  </si>
  <si>
    <t>◯</t>
  </si>
  <si>
    <t>◯</t>
  </si>
  <si>
    <t>◯</t>
  </si>
  <si>
    <t>×</t>
  </si>
  <si>
    <t>1</t>
  </si>
  <si>
    <t>3</t>
  </si>
  <si>
    <t>0</t>
  </si>
  <si>
    <t>14</t>
  </si>
  <si>
    <t>0</t>
  </si>
  <si>
    <t>0</t>
  </si>
  <si>
    <t>14</t>
  </si>
  <si>
    <t>9</t>
  </si>
  <si>
    <t>×</t>
  </si>
  <si>
    <t>×</t>
  </si>
  <si>
    <t>×</t>
  </si>
  <si>
    <t>◯</t>
  </si>
  <si>
    <t>◯</t>
  </si>
  <si>
    <t>1</t>
  </si>
  <si>
    <t>0</t>
  </si>
  <si>
    <t>0</t>
  </si>
  <si>
    <t>1</t>
  </si>
  <si>
    <t>×</t>
  </si>
  <si>
    <t>×</t>
  </si>
  <si>
    <t>◯</t>
  </si>
  <si>
    <t>10</t>
  </si>
  <si>
    <t>7</t>
  </si>
  <si>
    <t>-</t>
  </si>
  <si>
    <t>2</t>
  </si>
  <si>
    <t>2</t>
  </si>
  <si>
    <t>△</t>
  </si>
  <si>
    <t>△</t>
  </si>
  <si>
    <t>◯</t>
  </si>
  <si>
    <t>◯</t>
  </si>
  <si>
    <t>1</t>
  </si>
  <si>
    <t>10</t>
  </si>
  <si>
    <t>10</t>
  </si>
  <si>
    <t>0</t>
  </si>
  <si>
    <t>△</t>
  </si>
  <si>
    <t>△</t>
  </si>
  <si>
    <t>×</t>
  </si>
  <si>
    <t>12</t>
  </si>
  <si>
    <t>0</t>
  </si>
  <si>
    <t>12</t>
  </si>
  <si>
    <t>0</t>
  </si>
  <si>
    <t>1</t>
  </si>
  <si>
    <t>8</t>
  </si>
  <si>
    <t>0</t>
  </si>
  <si>
    <t>8</t>
  </si>
  <si>
    <t>10</t>
  </si>
  <si>
    <t>10</t>
  </si>
  <si>
    <t>6</t>
  </si>
  <si>
    <t>3</t>
  </si>
  <si>
    <t>3</t>
  </si>
  <si>
    <t>◯</t>
  </si>
  <si>
    <t>◯</t>
  </si>
  <si>
    <t>◯</t>
  </si>
  <si>
    <t>×</t>
  </si>
  <si>
    <t>×</t>
  </si>
  <si>
    <t>×</t>
  </si>
  <si>
    <t>0</t>
  </si>
  <si>
    <t>8</t>
  </si>
  <si>
    <t>0</t>
  </si>
  <si>
    <t>◯</t>
  </si>
  <si>
    <t>×</t>
  </si>
  <si>
    <t>3</t>
  </si>
  <si>
    <t>2</t>
  </si>
  <si>
    <t>◯</t>
  </si>
  <si>
    <t>2</t>
  </si>
  <si>
    <t>1</t>
  </si>
  <si>
    <t>2</t>
  </si>
  <si>
    <t>1</t>
  </si>
  <si>
    <t>0</t>
  </si>
  <si>
    <t>5</t>
  </si>
  <si>
    <t>×</t>
  </si>
  <si>
    <t>◯</t>
  </si>
  <si>
    <t>3</t>
  </si>
  <si>
    <t>1</t>
  </si>
  <si>
    <t>3</t>
  </si>
  <si>
    <t>×</t>
  </si>
  <si>
    <t>◯</t>
  </si>
  <si>
    <t>14</t>
  </si>
  <si>
    <t>2</t>
  </si>
  <si>
    <t>5</t>
  </si>
  <si>
    <t>7</t>
  </si>
  <si>
    <t>1</t>
  </si>
  <si>
    <t>×</t>
  </si>
  <si>
    <t>◯</t>
  </si>
  <si>
    <t>21</t>
  </si>
  <si>
    <t>9</t>
  </si>
  <si>
    <t>0</t>
  </si>
  <si>
    <t>0</t>
  </si>
  <si>
    <t>0</t>
  </si>
  <si>
    <t>1</t>
  </si>
  <si>
    <t>◯</t>
  </si>
  <si>
    <t>×</t>
  </si>
  <si>
    <t>×</t>
  </si>
  <si>
    <t>2</t>
  </si>
  <si>
    <t>◯</t>
  </si>
  <si>
    <t>2</t>
  </si>
  <si>
    <t>0</t>
  </si>
  <si>
    <t>6</t>
  </si>
  <si>
    <t>5</t>
  </si>
  <si>
    <t>0</t>
  </si>
  <si>
    <t>3</t>
  </si>
  <si>
    <t>3</t>
  </si>
  <si>
    <t>1</t>
  </si>
  <si>
    <t>0</t>
  </si>
  <si>
    <t>4</t>
  </si>
  <si>
    <t>△</t>
  </si>
  <si>
    <t>◯</t>
  </si>
  <si>
    <t>◯</t>
  </si>
  <si>
    <t>4</t>
  </si>
  <si>
    <t>×</t>
  </si>
  <si>
    <t>16</t>
  </si>
  <si>
    <t>11</t>
  </si>
  <si>
    <t>1</t>
  </si>
  <si>
    <t>0</t>
  </si>
  <si>
    <t>10</t>
  </si>
  <si>
    <t>0</t>
  </si>
  <si>
    <t>4</t>
  </si>
  <si>
    <t>4</t>
  </si>
  <si>
    <t>0</t>
  </si>
  <si>
    <t>◯</t>
  </si>
  <si>
    <t>◯</t>
  </si>
  <si>
    <t>×</t>
  </si>
  <si>
    <t>×</t>
  </si>
  <si>
    <t>×</t>
  </si>
  <si>
    <t>1</t>
  </si>
  <si>
    <t>1</t>
  </si>
  <si>
    <t>◯</t>
  </si>
  <si>
    <t>9</t>
  </si>
  <si>
    <t>◯</t>
  </si>
  <si>
    <t>×</t>
  </si>
  <si>
    <t>×</t>
  </si>
  <si>
    <t>×</t>
  </si>
  <si>
    <t>0</t>
  </si>
  <si>
    <t>5</t>
  </si>
  <si>
    <t>6</t>
  </si>
  <si>
    <t>×</t>
  </si>
  <si>
    <t>◯</t>
  </si>
  <si>
    <t>0</t>
  </si>
  <si>
    <t>18</t>
  </si>
  <si>
    <t>14</t>
  </si>
  <si>
    <t>6</t>
  </si>
  <si>
    <t xml:space="preserve">◯  </t>
  </si>
  <si>
    <t xml:space="preserve">◯  </t>
  </si>
  <si>
    <t>×</t>
  </si>
  <si>
    <t>7</t>
  </si>
  <si>
    <t>0</t>
  </si>
  <si>
    <t>×</t>
  </si>
  <si>
    <t>7</t>
  </si>
  <si>
    <t>0</t>
  </si>
  <si>
    <t>7</t>
  </si>
  <si>
    <t>0</t>
  </si>
  <si>
    <t>2</t>
  </si>
  <si>
    <t>0</t>
  </si>
  <si>
    <t>2</t>
  </si>
  <si>
    <t>1</t>
  </si>
  <si>
    <t>4</t>
  </si>
  <si>
    <t>3</t>
  </si>
  <si>
    <t>1</t>
  </si>
  <si>
    <t>×</t>
  </si>
  <si>
    <t>×</t>
  </si>
  <si>
    <t>◯</t>
  </si>
  <si>
    <t>9</t>
  </si>
  <si>
    <t>1</t>
  </si>
  <si>
    <t>0</t>
  </si>
  <si>
    <t>2</t>
  </si>
  <si>
    <t>2</t>
  </si>
  <si>
    <t>0</t>
  </si>
  <si>
    <t>致芳SSS</t>
  </si>
  <si>
    <t>×</t>
  </si>
  <si>
    <t>2</t>
  </si>
  <si>
    <t>0</t>
  </si>
  <si>
    <t>0</t>
  </si>
  <si>
    <t>6</t>
  </si>
  <si>
    <t>0</t>
  </si>
  <si>
    <t>0</t>
  </si>
  <si>
    <t>×</t>
  </si>
  <si>
    <t>◯</t>
  </si>
  <si>
    <t>△</t>
  </si>
  <si>
    <t>◯</t>
  </si>
  <si>
    <t>△</t>
  </si>
  <si>
    <t>◯</t>
  </si>
  <si>
    <t>5</t>
  </si>
  <si>
    <t>3</t>
  </si>
  <si>
    <t>3</t>
  </si>
  <si>
    <t>×</t>
  </si>
  <si>
    <t>◯</t>
  </si>
  <si>
    <t>HIRO'S</t>
  </si>
  <si>
    <t>HIRO'S</t>
  </si>
  <si>
    <t>ｱｽﾋﾟﾗﾝﾃFC</t>
  </si>
  <si>
    <t>ｱｳﾞｧﾝｻｰﾙ</t>
  </si>
  <si>
    <t>0</t>
  </si>
  <si>
    <t>◯</t>
  </si>
  <si>
    <t>×</t>
  </si>
  <si>
    <t>0</t>
  </si>
  <si>
    <t>2</t>
  </si>
  <si>
    <t>2</t>
  </si>
  <si>
    <t>6</t>
  </si>
  <si>
    <t>0</t>
  </si>
  <si>
    <t>3</t>
  </si>
  <si>
    <t>0</t>
  </si>
  <si>
    <t>1</t>
  </si>
  <si>
    <t>5</t>
  </si>
  <si>
    <t>0</t>
  </si>
  <si>
    <t>0</t>
  </si>
  <si>
    <t>5</t>
  </si>
  <si>
    <t>×</t>
  </si>
  <si>
    <t>×</t>
  </si>
  <si>
    <t>ｱﾙｶﾃﾞｨｱ</t>
  </si>
  <si>
    <t>国民共済U-12リーグin置賜　Ａブロック</t>
  </si>
  <si>
    <t>1</t>
  </si>
  <si>
    <t>3</t>
  </si>
  <si>
    <t>0</t>
  </si>
  <si>
    <t>0</t>
  </si>
  <si>
    <t>3</t>
  </si>
  <si>
    <t>2</t>
  </si>
  <si>
    <t>1</t>
  </si>
  <si>
    <t>1</t>
  </si>
  <si>
    <t>14</t>
  </si>
  <si>
    <t>14</t>
  </si>
  <si>
    <t>0</t>
  </si>
  <si>
    <t>2</t>
  </si>
  <si>
    <t>×</t>
  </si>
  <si>
    <t>◯</t>
  </si>
  <si>
    <t>2</t>
  </si>
  <si>
    <t>◯</t>
  </si>
  <si>
    <t>×</t>
  </si>
  <si>
    <t>◯</t>
  </si>
  <si>
    <t>×</t>
  </si>
  <si>
    <t>△</t>
  </si>
  <si>
    <t>◯</t>
  </si>
  <si>
    <t>×</t>
  </si>
  <si>
    <t>国民共済U-10リーグin置賜　Ａブロック</t>
  </si>
  <si>
    <t>ｱｳﾞｧﾝｻｰﾙ</t>
  </si>
  <si>
    <t>わかくさ</t>
  </si>
  <si>
    <t>ｱｽﾋﾟﾗﾝﾃFC</t>
  </si>
  <si>
    <t>ｱｳﾞｧﾝｻｰﾙ</t>
  </si>
  <si>
    <t>わかくさ</t>
  </si>
  <si>
    <t>ｱｽﾋﾟﾗﾝﾃFC</t>
  </si>
  <si>
    <t>国民共済U-10リーグin置賜　Ｂブロック</t>
  </si>
  <si>
    <t>RED LIONS</t>
  </si>
  <si>
    <t>RED LIONS</t>
  </si>
  <si>
    <t>2</t>
  </si>
  <si>
    <t>2</t>
  </si>
  <si>
    <t>△</t>
  </si>
  <si>
    <t>×</t>
  </si>
  <si>
    <t>◯</t>
  </si>
  <si>
    <t>4</t>
  </si>
  <si>
    <t>7</t>
  </si>
  <si>
    <t>1</t>
  </si>
  <si>
    <t>1</t>
  </si>
  <si>
    <t>◯</t>
  </si>
  <si>
    <t>0</t>
  </si>
  <si>
    <t>3</t>
  </si>
  <si>
    <t>1</t>
  </si>
  <si>
    <t>◯</t>
  </si>
  <si>
    <t>△</t>
  </si>
  <si>
    <t>×</t>
  </si>
  <si>
    <t>6</t>
  </si>
  <si>
    <t>1</t>
  </si>
  <si>
    <t>8</t>
  </si>
  <si>
    <t>8</t>
  </si>
  <si>
    <t>0</t>
  </si>
  <si>
    <t>0</t>
  </si>
  <si>
    <t>7</t>
  </si>
  <si>
    <t>1</t>
  </si>
  <si>
    <t>8</t>
  </si>
  <si>
    <t>8</t>
  </si>
  <si>
    <t>0</t>
  </si>
  <si>
    <t>わかくさ</t>
  </si>
  <si>
    <t>ｱｽﾋﾟﾗﾝﾃFC</t>
  </si>
  <si>
    <t>ｱﾋﾞｰｶ</t>
  </si>
  <si>
    <t>ながいUFC</t>
  </si>
  <si>
    <t>北部FC</t>
  </si>
  <si>
    <t>ｱﾙｶﾃﾞｨｱ</t>
  </si>
  <si>
    <t>ﾌｪﾆｯｸｽ</t>
  </si>
  <si>
    <t>9</t>
  </si>
  <si>
    <t>2</t>
  </si>
  <si>
    <t>9</t>
  </si>
  <si>
    <t>◯</t>
  </si>
  <si>
    <t>◯</t>
  </si>
  <si>
    <t>10</t>
  </si>
  <si>
    <t>10</t>
  </si>
  <si>
    <t>-</t>
  </si>
  <si>
    <t>1</t>
  </si>
  <si>
    <t>ｱﾋﾞｰｶ</t>
  </si>
  <si>
    <t>3</t>
  </si>
  <si>
    <t>◯</t>
  </si>
  <si>
    <t>×</t>
  </si>
  <si>
    <t>11</t>
  </si>
  <si>
    <t>0</t>
  </si>
  <si>
    <t>7</t>
  </si>
  <si>
    <t>◯</t>
  </si>
  <si>
    <t>×</t>
  </si>
  <si>
    <t>3</t>
  </si>
  <si>
    <t>3</t>
  </si>
  <si>
    <t>2</t>
  </si>
  <si>
    <t>△</t>
  </si>
  <si>
    <t>1</t>
  </si>
  <si>
    <t>×</t>
  </si>
  <si>
    <t>3</t>
  </si>
  <si>
    <t>×</t>
  </si>
  <si>
    <t>6</t>
  </si>
  <si>
    <t>0</t>
  </si>
  <si>
    <t>0</t>
  </si>
  <si>
    <t>6</t>
  </si>
  <si>
    <t>×</t>
  </si>
  <si>
    <t>4</t>
  </si>
  <si>
    <t>4</t>
  </si>
  <si>
    <t>2</t>
  </si>
  <si>
    <t>9</t>
  </si>
  <si>
    <t>0</t>
  </si>
  <si>
    <t>0</t>
  </si>
  <si>
    <t>×</t>
  </si>
  <si>
    <t>1</t>
  </si>
  <si>
    <t>1</t>
  </si>
  <si>
    <t>5</t>
  </si>
  <si>
    <t>◯</t>
  </si>
  <si>
    <t>◯</t>
  </si>
  <si>
    <t>×</t>
  </si>
  <si>
    <t>△</t>
  </si>
  <si>
    <t>△</t>
  </si>
  <si>
    <t>8</t>
  </si>
  <si>
    <t>0</t>
  </si>
  <si>
    <t>1</t>
  </si>
  <si>
    <t>0</t>
  </si>
  <si>
    <t>0</t>
  </si>
  <si>
    <t>1</t>
  </si>
  <si>
    <t>16</t>
  </si>
  <si>
    <t>1</t>
  </si>
  <si>
    <t>16</t>
  </si>
  <si>
    <t>0</t>
  </si>
  <si>
    <t>3</t>
  </si>
  <si>
    <t>0</t>
  </si>
  <si>
    <t>×</t>
  </si>
  <si>
    <t>◯</t>
  </si>
  <si>
    <t>×</t>
  </si>
  <si>
    <t>×</t>
  </si>
  <si>
    <t>×</t>
  </si>
  <si>
    <t>2</t>
  </si>
  <si>
    <t>6</t>
  </si>
  <si>
    <t>◯</t>
  </si>
  <si>
    <t>×</t>
  </si>
  <si>
    <t>0</t>
  </si>
  <si>
    <t>0</t>
  </si>
  <si>
    <t>1</t>
  </si>
  <si>
    <t>8</t>
  </si>
  <si>
    <t>8</t>
  </si>
  <si>
    <t>3</t>
  </si>
  <si>
    <t>2</t>
  </si>
  <si>
    <t>8</t>
  </si>
  <si>
    <t>2</t>
  </si>
  <si>
    <t>3</t>
  </si>
  <si>
    <t>0</t>
  </si>
  <si>
    <t>×</t>
  </si>
  <si>
    <t>5</t>
  </si>
  <si>
    <t>1</t>
  </si>
  <si>
    <t>12</t>
  </si>
  <si>
    <t>0</t>
  </si>
  <si>
    <t>0</t>
  </si>
  <si>
    <t>12</t>
  </si>
  <si>
    <t>5</t>
  </si>
  <si>
    <t>17</t>
  </si>
  <si>
    <t>6</t>
  </si>
  <si>
    <t>◯</t>
  </si>
  <si>
    <t>×</t>
  </si>
  <si>
    <t>0</t>
  </si>
  <si>
    <t>0</t>
  </si>
  <si>
    <t>2</t>
  </si>
  <si>
    <t>0</t>
  </si>
  <si>
    <t>9</t>
  </si>
  <si>
    <t>0</t>
  </si>
  <si>
    <t>1</t>
  </si>
  <si>
    <t>5</t>
  </si>
  <si>
    <t>◯</t>
  </si>
  <si>
    <t>×</t>
  </si>
  <si>
    <t>8</t>
  </si>
  <si>
    <t>南原若鷹</t>
  </si>
  <si>
    <t>ｱﾙｶﾃﾞｨｱ</t>
  </si>
  <si>
    <t>TMTsc</t>
  </si>
  <si>
    <t>ながいUFC</t>
  </si>
  <si>
    <t>0</t>
  </si>
  <si>
    <t>0</t>
  </si>
  <si>
    <t>9</t>
  </si>
  <si>
    <t>×</t>
  </si>
  <si>
    <t>◯</t>
  </si>
  <si>
    <t>◯</t>
  </si>
  <si>
    <t>◯</t>
  </si>
  <si>
    <t>◯</t>
  </si>
  <si>
    <t>×</t>
  </si>
  <si>
    <t>△</t>
  </si>
  <si>
    <t>1</t>
  </si>
  <si>
    <t>2</t>
  </si>
  <si>
    <t>2</t>
  </si>
  <si>
    <t>高畠蹴友</t>
  </si>
  <si>
    <t>2</t>
  </si>
  <si>
    <t>1</t>
  </si>
  <si>
    <t>2</t>
  </si>
  <si>
    <t>1</t>
  </si>
  <si>
    <t>7</t>
  </si>
  <si>
    <t>1</t>
  </si>
  <si>
    <t>◯</t>
  </si>
  <si>
    <t>×</t>
  </si>
  <si>
    <t>◯</t>
  </si>
  <si>
    <t>◯</t>
  </si>
  <si>
    <t>×</t>
  </si>
  <si>
    <t>×</t>
  </si>
  <si>
    <t>0</t>
  </si>
  <si>
    <t>2</t>
  </si>
  <si>
    <t>0</t>
  </si>
  <si>
    <t>9</t>
  </si>
  <si>
    <t>6</t>
  </si>
  <si>
    <t>×</t>
  </si>
  <si>
    <t>0</t>
  </si>
  <si>
    <t>4</t>
  </si>
  <si>
    <t>4</t>
  </si>
  <si>
    <t>3</t>
  </si>
  <si>
    <t>3</t>
  </si>
  <si>
    <t>16</t>
  </si>
  <si>
    <t>16</t>
  </si>
  <si>
    <t>0</t>
  </si>
  <si>
    <t>◯</t>
  </si>
  <si>
    <t>×</t>
  </si>
  <si>
    <t>5</t>
  </si>
  <si>
    <t>9</t>
  </si>
  <si>
    <t>0</t>
  </si>
  <si>
    <t>9</t>
  </si>
  <si>
    <t>0</t>
  </si>
  <si>
    <t>10</t>
  </si>
  <si>
    <t xml:space="preserve">◯  </t>
  </si>
  <si>
    <t xml:space="preserve">◯  </t>
  </si>
  <si>
    <t>9</t>
  </si>
  <si>
    <t>FCﾎｰｸｽ</t>
  </si>
  <si>
    <t>FCﾎｰｸｽ</t>
  </si>
  <si>
    <t>1</t>
  </si>
  <si>
    <t>0</t>
  </si>
  <si>
    <t>ｱﾋﾞｰｶB</t>
  </si>
  <si>
    <t>北部FC</t>
  </si>
  <si>
    <t>5</t>
  </si>
  <si>
    <t>4</t>
  </si>
  <si>
    <t>4</t>
  </si>
  <si>
    <t>0</t>
  </si>
  <si>
    <t>4</t>
  </si>
  <si>
    <t>4</t>
  </si>
  <si>
    <t>0</t>
  </si>
  <si>
    <t>◯</t>
  </si>
  <si>
    <t>◯</t>
  </si>
  <si>
    <t>×</t>
  </si>
  <si>
    <t>△</t>
  </si>
  <si>
    <t>×</t>
  </si>
  <si>
    <t>14</t>
  </si>
  <si>
    <t>0</t>
  </si>
  <si>
    <t>14</t>
  </si>
  <si>
    <t>14</t>
  </si>
  <si>
    <t>5</t>
  </si>
  <si>
    <t>6</t>
  </si>
  <si>
    <t>5</t>
  </si>
  <si>
    <t>◯</t>
  </si>
  <si>
    <t>1</t>
  </si>
  <si>
    <t>3</t>
  </si>
  <si>
    <t>3</t>
  </si>
  <si>
    <t>2</t>
  </si>
  <si>
    <t>3</t>
  </si>
  <si>
    <t>9</t>
  </si>
  <si>
    <t>1</t>
  </si>
  <si>
    <t>◯</t>
  </si>
  <si>
    <t>×</t>
  </si>
  <si>
    <t>2</t>
  </si>
  <si>
    <t>0</t>
  </si>
  <si>
    <t>0</t>
  </si>
  <si>
    <t>5</t>
  </si>
  <si>
    <t>0</t>
  </si>
  <si>
    <t>5</t>
  </si>
  <si>
    <t>10</t>
  </si>
  <si>
    <t>10</t>
  </si>
  <si>
    <t>0</t>
  </si>
  <si>
    <t>10</t>
  </si>
  <si>
    <t>◯</t>
  </si>
  <si>
    <t>◯</t>
  </si>
  <si>
    <t>×</t>
  </si>
  <si>
    <t>×</t>
  </si>
  <si>
    <t>1</t>
  </si>
  <si>
    <t>12</t>
  </si>
  <si>
    <t>0</t>
  </si>
  <si>
    <t>7</t>
  </si>
  <si>
    <t>7</t>
  </si>
  <si>
    <t>13</t>
  </si>
  <si>
    <t>13</t>
  </si>
  <si>
    <t>0</t>
  </si>
  <si>
    <t>×</t>
  </si>
  <si>
    <t>8</t>
  </si>
  <si>
    <t>4</t>
  </si>
  <si>
    <t>1</t>
  </si>
  <si>
    <t>4</t>
  </si>
  <si>
    <t>3</t>
  </si>
  <si>
    <t>3</t>
  </si>
  <si>
    <t>4</t>
  </si>
  <si>
    <t>×</t>
  </si>
  <si>
    <t>◯</t>
  </si>
  <si>
    <t>◯</t>
  </si>
  <si>
    <t>0</t>
  </si>
  <si>
    <t>1</t>
  </si>
  <si>
    <t>14</t>
  </si>
  <si>
    <t>0</t>
  </si>
  <si>
    <t>15</t>
  </si>
  <si>
    <t>5</t>
  </si>
  <si>
    <t>◯</t>
  </si>
  <si>
    <t>×</t>
  </si>
  <si>
    <t>1</t>
  </si>
  <si>
    <t>0</t>
  </si>
  <si>
    <t>2</t>
  </si>
  <si>
    <t>3</t>
  </si>
  <si>
    <t>7</t>
  </si>
  <si>
    <t>6</t>
  </si>
  <si>
    <t>6</t>
  </si>
  <si>
    <t>1</t>
  </si>
  <si>
    <t>3</t>
  </si>
  <si>
    <t>1</t>
  </si>
  <si>
    <t>0</t>
  </si>
  <si>
    <t>◯</t>
  </si>
  <si>
    <t>△</t>
  </si>
  <si>
    <t>×</t>
  </si>
  <si>
    <t>REDLIONS</t>
  </si>
  <si>
    <t>勝　3点　　引分　1点　　負　0点</t>
  </si>
  <si>
    <t>北部FC</t>
  </si>
  <si>
    <t>0</t>
  </si>
  <si>
    <t>6</t>
  </si>
  <si>
    <t>◯</t>
  </si>
  <si>
    <t>×</t>
  </si>
  <si>
    <t>×</t>
  </si>
  <si>
    <t>14</t>
  </si>
  <si>
    <t>0</t>
  </si>
  <si>
    <t>23</t>
  </si>
  <si>
    <t>0</t>
  </si>
  <si>
    <t>1</t>
  </si>
  <si>
    <t>1</t>
  </si>
  <si>
    <t>4</t>
  </si>
  <si>
    <t>7</t>
  </si>
  <si>
    <t>1</t>
  </si>
  <si>
    <t>7</t>
  </si>
  <si>
    <t>×</t>
  </si>
  <si>
    <t>×</t>
  </si>
  <si>
    <t>◯</t>
  </si>
  <si>
    <t>◯</t>
  </si>
  <si>
    <t>7</t>
  </si>
  <si>
    <t>2</t>
  </si>
  <si>
    <t>0</t>
  </si>
  <si>
    <t>13</t>
  </si>
  <si>
    <t>0</t>
  </si>
  <si>
    <t>◯</t>
  </si>
  <si>
    <t>×</t>
  </si>
  <si>
    <t>1</t>
  </si>
  <si>
    <t>1</t>
  </si>
  <si>
    <t>4</t>
  </si>
  <si>
    <t>0</t>
  </si>
  <si>
    <t>9</t>
  </si>
  <si>
    <t>2</t>
  </si>
  <si>
    <t>1</t>
  </si>
  <si>
    <t>1</t>
  </si>
  <si>
    <t>7</t>
  </si>
  <si>
    <t>7</t>
  </si>
  <si>
    <t>9</t>
  </si>
  <si>
    <t>0</t>
  </si>
  <si>
    <t>×</t>
  </si>
  <si>
    <t>0</t>
  </si>
  <si>
    <t>1</t>
  </si>
  <si>
    <t>1</t>
  </si>
  <si>
    <t>0</t>
  </si>
  <si>
    <t>3</t>
  </si>
  <si>
    <t>0</t>
  </si>
  <si>
    <t>3</t>
  </si>
  <si>
    <t>×</t>
  </si>
  <si>
    <t>×</t>
  </si>
  <si>
    <t>◯</t>
  </si>
  <si>
    <t>0</t>
  </si>
  <si>
    <t>◯</t>
  </si>
  <si>
    <t>2</t>
  </si>
  <si>
    <t>1</t>
  </si>
  <si>
    <t>2</t>
  </si>
  <si>
    <t>順位</t>
  </si>
  <si>
    <t>勝　3点　　引分　1点　　負　0点</t>
  </si>
  <si>
    <t>-</t>
  </si>
  <si>
    <t>-</t>
  </si>
  <si>
    <t>-</t>
  </si>
  <si>
    <t>-</t>
  </si>
  <si>
    <t>-</t>
  </si>
  <si>
    <t>-</t>
  </si>
  <si>
    <t>勝点</t>
  </si>
  <si>
    <t>4</t>
  </si>
  <si>
    <t>2</t>
  </si>
  <si>
    <t>◯</t>
  </si>
  <si>
    <t>3</t>
  </si>
  <si>
    <t>3</t>
  </si>
  <si>
    <t>×</t>
  </si>
  <si>
    <t>0</t>
  </si>
  <si>
    <t>3</t>
  </si>
  <si>
    <t>-</t>
  </si>
  <si>
    <t>-</t>
  </si>
  <si>
    <t>勝　3点　　引分　1点　　負　0点</t>
  </si>
  <si>
    <t>ﾌｪﾆｯｸｽ</t>
  </si>
  <si>
    <t>高畠蹴友</t>
  </si>
  <si>
    <t>ｱﾋﾞｰｶB</t>
  </si>
  <si>
    <t>南原若鷹</t>
  </si>
  <si>
    <t>ｱﾙｶﾃﾞｨｱ</t>
  </si>
  <si>
    <t>TMTsc</t>
  </si>
  <si>
    <t>FC宮内</t>
  </si>
  <si>
    <t>小国SSS</t>
  </si>
  <si>
    <t>致芳SSS</t>
  </si>
  <si>
    <t>ﾌｪﾆｯｸｽ</t>
  </si>
  <si>
    <t>9</t>
  </si>
  <si>
    <t>×</t>
  </si>
  <si>
    <t>◯</t>
  </si>
  <si>
    <t>6</t>
  </si>
  <si>
    <t>6</t>
  </si>
  <si>
    <t>12</t>
  </si>
  <si>
    <t>12</t>
  </si>
  <si>
    <t>南陽West</t>
  </si>
  <si>
    <t>ｱｳﾞｧﾝｻｰﾙ</t>
  </si>
  <si>
    <t>ｱﾋﾞｰｶA</t>
  </si>
  <si>
    <t>川西JFC</t>
  </si>
  <si>
    <t>11</t>
  </si>
  <si>
    <t>0</t>
  </si>
  <si>
    <t>2</t>
  </si>
  <si>
    <t>11</t>
  </si>
  <si>
    <t>1</t>
  </si>
  <si>
    <t>◯</t>
  </si>
  <si>
    <t>×</t>
  </si>
  <si>
    <t>◯</t>
  </si>
  <si>
    <t>×</t>
  </si>
  <si>
    <t>6</t>
  </si>
  <si>
    <t>2</t>
  </si>
  <si>
    <t>3</t>
  </si>
  <si>
    <t>1</t>
  </si>
  <si>
    <t>3</t>
  </si>
  <si>
    <t>◯</t>
  </si>
  <si>
    <t>◯</t>
  </si>
  <si>
    <t>◯</t>
  </si>
  <si>
    <t>3</t>
  </si>
  <si>
    <t>◯</t>
  </si>
  <si>
    <t>×</t>
  </si>
  <si>
    <t>△</t>
  </si>
  <si>
    <t>0</t>
  </si>
  <si>
    <t>1</t>
  </si>
  <si>
    <t>0</t>
  </si>
  <si>
    <t>3</t>
  </si>
  <si>
    <t>×</t>
  </si>
  <si>
    <t>◯</t>
  </si>
  <si>
    <t>4</t>
  </si>
  <si>
    <t>1</t>
  </si>
  <si>
    <t>12</t>
  </si>
  <si>
    <t>12</t>
  </si>
  <si>
    <t>4</t>
  </si>
  <si>
    <t>×</t>
  </si>
  <si>
    <t>◯</t>
  </si>
  <si>
    <t>◯</t>
  </si>
  <si>
    <t>3</t>
  </si>
  <si>
    <t>5</t>
  </si>
  <si>
    <t>5</t>
  </si>
  <si>
    <t>3</t>
  </si>
  <si>
    <t>0</t>
  </si>
  <si>
    <t>20</t>
  </si>
  <si>
    <t>20</t>
  </si>
  <si>
    <t>2</t>
  </si>
  <si>
    <t>1</t>
  </si>
  <si>
    <t>2</t>
  </si>
  <si>
    <t>10</t>
  </si>
  <si>
    <t>10</t>
  </si>
  <si>
    <t>1</t>
  </si>
  <si>
    <t>5</t>
  </si>
  <si>
    <t>3</t>
  </si>
  <si>
    <t>3</t>
  </si>
  <si>
    <t>7</t>
  </si>
  <si>
    <t>7</t>
  </si>
  <si>
    <t>0</t>
  </si>
  <si>
    <t>7</t>
  </si>
  <si>
    <t>×</t>
  </si>
  <si>
    <t>◯</t>
  </si>
  <si>
    <t>3</t>
  </si>
  <si>
    <t>1</t>
  </si>
  <si>
    <t>18</t>
  </si>
  <si>
    <t>18</t>
  </si>
  <si>
    <t>0</t>
  </si>
  <si>
    <t>-</t>
  </si>
  <si>
    <t>得点</t>
  </si>
  <si>
    <t>失点</t>
  </si>
  <si>
    <t>得失点</t>
  </si>
  <si>
    <t>◯</t>
  </si>
  <si>
    <t>◯</t>
  </si>
  <si>
    <t>×</t>
  </si>
  <si>
    <t>18</t>
  </si>
  <si>
    <t>5</t>
  </si>
  <si>
    <t>◯</t>
  </si>
  <si>
    <t xml:space="preserve">◯  </t>
  </si>
  <si>
    <t>×</t>
  </si>
  <si>
    <t>3</t>
  </si>
  <si>
    <t>2</t>
  </si>
  <si>
    <t>0</t>
  </si>
  <si>
    <t>1</t>
  </si>
  <si>
    <t>△</t>
  </si>
  <si>
    <t>△</t>
  </si>
  <si>
    <t>-</t>
  </si>
  <si>
    <t>-</t>
  </si>
  <si>
    <t>わかくさSSS</t>
  </si>
  <si>
    <t>ながいUFC</t>
  </si>
  <si>
    <t>1</t>
  </si>
  <si>
    <t>7</t>
  </si>
  <si>
    <t>勝数</t>
  </si>
  <si>
    <t>負数</t>
  </si>
  <si>
    <t>分数</t>
  </si>
  <si>
    <t>-</t>
  </si>
  <si>
    <t>5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</si>
</sst>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u val="single"/>
      <sz val="8.25"/>
      <color indexed="12"/>
      <name val="ＭＳ ゴシック"/>
      <family val="3"/>
    </font>
    <font>
      <u val="single"/>
      <sz val="8.25"/>
      <color indexed="61"/>
      <name val="ＭＳ ゴシック"/>
      <family val="3"/>
    </font>
    <font>
      <sz val="10"/>
      <name val="ＭＳ 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60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ゴシック"/>
      <family val="3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8"/>
        <bgColor indexed="64"/>
      </patternFill>
    </fill>
  </fills>
  <borders count="4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>
        <color indexed="8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thin">
        <color indexed="8"/>
      </bottom>
      <diagonal style="thin"/>
    </border>
    <border diagonalDown="1">
      <left>
        <color indexed="63"/>
      </left>
      <right style="thin"/>
      <top>
        <color indexed="63"/>
      </top>
      <bottom style="thin">
        <color indexed="8"/>
      </bottom>
      <diagonal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 diagonalDown="1">
      <left>
        <color indexed="63"/>
      </left>
      <right style="thin">
        <color indexed="8"/>
      </right>
      <top style="thin"/>
      <bottom>
        <color indexed="63"/>
      </bottom>
      <diagonal style="thin"/>
    </border>
    <border diagonalDown="1">
      <left>
        <color indexed="63"/>
      </left>
      <right style="thin">
        <color indexed="8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>
        <color indexed="8"/>
      </right>
      <top>
        <color indexed="63"/>
      </top>
      <bottom style="thin"/>
      <diagonal style="thin"/>
    </border>
    <border diagonalDown="1">
      <left>
        <color indexed="63"/>
      </left>
      <right style="thin">
        <color indexed="8"/>
      </right>
      <top>
        <color indexed="63"/>
      </top>
      <bottom style="thin">
        <color indexed="8"/>
      </bottom>
      <diagonal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3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3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8" borderId="0" applyNumberFormat="0" applyBorder="0" applyAlignment="0" applyProtection="0"/>
    <xf numFmtId="0" fontId="13" fillId="3" borderId="0" applyNumberFormat="0" applyBorder="0" applyAlignment="0" applyProtection="0"/>
    <xf numFmtId="0" fontId="13" fillId="8" borderId="0" applyNumberFormat="0" applyBorder="0" applyAlignment="0" applyProtection="0"/>
    <xf numFmtId="0" fontId="13" fillId="10" borderId="0" applyNumberFormat="0" applyBorder="0" applyAlignment="0" applyProtection="0"/>
    <xf numFmtId="0" fontId="13" fillId="4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9" fillId="0" borderId="0" applyNumberFormat="0" applyFill="0" applyBorder="0" applyAlignment="0" applyProtection="0"/>
    <xf numFmtId="0" fontId="14" fillId="12" borderId="1" applyNumberFormat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13" borderId="2" applyNumberFormat="0" applyFont="0" applyAlignment="0" applyProtection="0"/>
    <xf numFmtId="0" fontId="15" fillId="0" borderId="3" applyNumberFormat="0" applyFill="0" applyAlignment="0" applyProtection="0"/>
    <xf numFmtId="0" fontId="16" fillId="14" borderId="0" applyNumberFormat="0" applyBorder="0" applyAlignment="0" applyProtection="0"/>
    <xf numFmtId="0" fontId="17" fillId="2" borderId="4" applyNumberFormat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9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3" fillId="3" borderId="4" applyNumberFormat="0" applyAlignment="0" applyProtection="0"/>
    <xf numFmtId="0" fontId="7" fillId="0" borderId="0" applyNumberFormat="0" applyFill="0" applyBorder="0" applyAlignment="0" applyProtection="0"/>
    <xf numFmtId="0" fontId="24" fillId="15" borderId="0" applyNumberFormat="0" applyBorder="0" applyAlignment="0" applyProtection="0"/>
    <xf numFmtId="0" fontId="25" fillId="16" borderId="0" applyNumberFormat="0" applyBorder="0" applyAlignment="0" applyProtection="0"/>
  </cellStyleXfs>
  <cellXfs count="14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0" fillId="13" borderId="0" xfId="0" applyNumberFormat="1" applyFill="1" applyAlignment="1">
      <alignment horizontal="center" vertical="center"/>
    </xf>
    <xf numFmtId="49" fontId="0" fillId="13" borderId="14" xfId="0" applyNumberFormat="1" applyFill="1" applyBorder="1" applyAlignment="1">
      <alignment horizontal="center" vertical="center"/>
    </xf>
    <xf numFmtId="49" fontId="0" fillId="13" borderId="0" xfId="0" applyNumberFormat="1" applyFill="1" applyBorder="1" applyAlignment="1">
      <alignment horizontal="center" vertical="center"/>
    </xf>
    <xf numFmtId="49" fontId="0" fillId="13" borderId="15" xfId="0" applyNumberFormat="1" applyFill="1" applyBorder="1" applyAlignment="1">
      <alignment horizontal="center" vertical="center"/>
    </xf>
    <xf numFmtId="49" fontId="0" fillId="13" borderId="16" xfId="0" applyNumberFormat="1" applyFill="1" applyBorder="1" applyAlignment="1">
      <alignment horizontal="center" vertical="center"/>
    </xf>
    <xf numFmtId="49" fontId="0" fillId="13" borderId="17" xfId="0" applyNumberFormat="1" applyFill="1" applyBorder="1" applyAlignment="1">
      <alignment horizontal="center" vertical="center"/>
    </xf>
    <xf numFmtId="49" fontId="0" fillId="13" borderId="18" xfId="0" applyNumberFormat="1" applyFill="1" applyBorder="1" applyAlignment="1">
      <alignment horizontal="center" vertical="center"/>
    </xf>
    <xf numFmtId="49" fontId="0" fillId="0" borderId="0" xfId="0" applyNumberFormat="1" applyAlignment="1">
      <alignment vertical="center"/>
    </xf>
    <xf numFmtId="0" fontId="0" fillId="0" borderId="0" xfId="0" applyAlignment="1">
      <alignment horizontal="left"/>
    </xf>
    <xf numFmtId="49" fontId="0" fillId="0" borderId="0" xfId="0" applyNumberFormat="1" applyFont="1" applyAlignment="1">
      <alignment horizontal="center" vertical="center"/>
    </xf>
    <xf numFmtId="49" fontId="0" fillId="0" borderId="19" xfId="0" applyNumberFormat="1" applyBorder="1" applyAlignment="1">
      <alignment horizontal="center" vertical="center"/>
    </xf>
    <xf numFmtId="49" fontId="0" fillId="13" borderId="0" xfId="0" applyNumberFormat="1" applyFon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49" fontId="0" fillId="0" borderId="11" xfId="0" applyNumberFormat="1" applyFill="1" applyBorder="1" applyAlignment="1">
      <alignment horizontal="center" vertical="center"/>
    </xf>
    <xf numFmtId="49" fontId="0" fillId="0" borderId="12" xfId="0" applyNumberFormat="1" applyFill="1" applyBorder="1" applyAlignment="1">
      <alignment horizontal="center" vertical="center"/>
    </xf>
    <xf numFmtId="49" fontId="0" fillId="0" borderId="13" xfId="0" applyNumberForma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/>
    </xf>
    <xf numFmtId="49" fontId="0" fillId="13" borderId="14" xfId="0" applyNumberFormat="1" applyFont="1" applyFill="1" applyBorder="1" applyAlignment="1">
      <alignment horizontal="center" vertical="center"/>
    </xf>
    <xf numFmtId="49" fontId="0" fillId="13" borderId="15" xfId="0" applyNumberFormat="1" applyFont="1" applyFill="1" applyBorder="1" applyAlignment="1">
      <alignment horizontal="center" vertical="center"/>
    </xf>
    <xf numFmtId="49" fontId="0" fillId="0" borderId="19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0" fontId="0" fillId="0" borderId="0" xfId="0" applyFont="1" applyAlignment="1">
      <alignment/>
    </xf>
    <xf numFmtId="0" fontId="0" fillId="0" borderId="11" xfId="0" applyNumberForma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>
      <alignment horizontal="center" vertical="center"/>
    </xf>
    <xf numFmtId="49" fontId="0" fillId="13" borderId="16" xfId="0" applyNumberFormat="1" applyFont="1" applyFill="1" applyBorder="1" applyAlignment="1">
      <alignment horizontal="center" vertical="center"/>
    </xf>
    <xf numFmtId="49" fontId="0" fillId="17" borderId="11" xfId="0" applyNumberFormat="1" applyFill="1" applyBorder="1" applyAlignment="1">
      <alignment horizontal="center" vertical="center"/>
    </xf>
    <xf numFmtId="49" fontId="0" fillId="17" borderId="13" xfId="0" applyNumberFormat="1" applyFill="1" applyBorder="1" applyAlignment="1">
      <alignment horizontal="center" vertical="center"/>
    </xf>
    <xf numFmtId="49" fontId="0" fillId="17" borderId="0" xfId="0" applyNumberFormat="1" applyFill="1" applyAlignment="1">
      <alignment horizontal="center" vertical="center"/>
    </xf>
    <xf numFmtId="49" fontId="0" fillId="13" borderId="15" xfId="0" applyNumberFormat="1" applyFill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20" xfId="0" applyNumberFormat="1" applyBorder="1" applyAlignment="1">
      <alignment horizontal="center" vertical="center"/>
    </xf>
    <xf numFmtId="49" fontId="0" fillId="0" borderId="21" xfId="0" applyNumberFormat="1" applyBorder="1" applyAlignment="1">
      <alignment horizontal="center" vertical="center"/>
    </xf>
    <xf numFmtId="49" fontId="0" fillId="0" borderId="22" xfId="0" applyNumberFormat="1" applyBorder="1" applyAlignment="1">
      <alignment horizontal="center" vertical="center"/>
    </xf>
    <xf numFmtId="49" fontId="0" fillId="0" borderId="23" xfId="0" applyNumberFormat="1" applyBorder="1" applyAlignment="1">
      <alignment horizontal="center" vertical="center"/>
    </xf>
    <xf numFmtId="49" fontId="0" fillId="0" borderId="24" xfId="0" applyNumberFormat="1" applyBorder="1" applyAlignment="1">
      <alignment horizontal="center" vertical="center"/>
    </xf>
    <xf numFmtId="49" fontId="0" fillId="0" borderId="25" xfId="0" applyNumberFormat="1" applyBorder="1" applyAlignment="1">
      <alignment horizontal="center" vertical="center"/>
    </xf>
    <xf numFmtId="49" fontId="0" fillId="0" borderId="26" xfId="0" applyNumberFormat="1" applyBorder="1" applyAlignment="1">
      <alignment horizontal="center" vertical="center"/>
    </xf>
    <xf numFmtId="49" fontId="0" fillId="13" borderId="14" xfId="0" applyNumberFormat="1" applyFill="1" applyBorder="1" applyAlignment="1">
      <alignment horizontal="center" vertical="center"/>
    </xf>
    <xf numFmtId="49" fontId="0" fillId="13" borderId="0" xfId="0" applyNumberFormat="1" applyFill="1" applyBorder="1" applyAlignment="1">
      <alignment horizontal="center" vertical="center"/>
    </xf>
    <xf numFmtId="49" fontId="26" fillId="0" borderId="27" xfId="0" applyNumberFormat="1" applyFont="1" applyBorder="1" applyAlignment="1">
      <alignment horizontal="center" vertical="center"/>
    </xf>
    <xf numFmtId="49" fontId="26" fillId="0" borderId="10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0" fillId="0" borderId="28" xfId="0" applyNumberFormat="1" applyBorder="1" applyAlignment="1">
      <alignment horizontal="center" vertical="center"/>
    </xf>
    <xf numFmtId="49" fontId="0" fillId="0" borderId="27" xfId="0" applyNumberFormat="1" applyBorder="1" applyAlignment="1">
      <alignment horizontal="center" vertical="center"/>
    </xf>
    <xf numFmtId="0" fontId="26" fillId="0" borderId="10" xfId="0" applyNumberFormat="1" applyFont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0" fontId="0" fillId="0" borderId="10" xfId="0" applyNumberFormat="1" applyFill="1" applyBorder="1" applyAlignment="1">
      <alignment horizontal="center" vertical="center"/>
    </xf>
    <xf numFmtId="0" fontId="0" fillId="0" borderId="28" xfId="0" applyNumberFormat="1" applyFill="1" applyBorder="1" applyAlignment="1">
      <alignment horizontal="center" vertical="center"/>
    </xf>
    <xf numFmtId="49" fontId="26" fillId="0" borderId="27" xfId="0" applyNumberFormat="1" applyFont="1" applyFill="1" applyBorder="1" applyAlignment="1">
      <alignment horizontal="center" vertical="center"/>
    </xf>
    <xf numFmtId="49" fontId="26" fillId="0" borderId="10" xfId="0" applyNumberFormat="1" applyFont="1" applyFill="1" applyBorder="1" applyAlignment="1">
      <alignment horizontal="center" vertical="center"/>
    </xf>
    <xf numFmtId="49" fontId="0" fillId="0" borderId="28" xfId="0" applyNumberForma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9" fontId="0" fillId="0" borderId="29" xfId="0" applyNumberFormat="1" applyBorder="1" applyAlignment="1">
      <alignment horizontal="center" vertical="center"/>
    </xf>
    <xf numFmtId="49" fontId="0" fillId="0" borderId="19" xfId="0" applyNumberFormat="1" applyBorder="1" applyAlignment="1">
      <alignment horizontal="center" vertical="center"/>
    </xf>
    <xf numFmtId="49" fontId="0" fillId="0" borderId="30" xfId="0" applyNumberFormat="1" applyBorder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49" fontId="0" fillId="17" borderId="0" xfId="0" applyNumberFormat="1" applyFill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49" fontId="0" fillId="0" borderId="31" xfId="0" applyNumberFormat="1" applyBorder="1" applyAlignment="1">
      <alignment horizontal="center" vertical="center"/>
    </xf>
    <xf numFmtId="49" fontId="0" fillId="0" borderId="32" xfId="0" applyNumberFormat="1" applyBorder="1" applyAlignment="1">
      <alignment horizontal="center" vertical="center"/>
    </xf>
    <xf numFmtId="49" fontId="0" fillId="0" borderId="33" xfId="0" applyNumberFormat="1" applyBorder="1" applyAlignment="1">
      <alignment horizontal="center" vertical="center"/>
    </xf>
    <xf numFmtId="49" fontId="0" fillId="0" borderId="34" xfId="0" applyNumberFormat="1" applyBorder="1" applyAlignment="1">
      <alignment horizontal="center" vertical="center"/>
    </xf>
    <xf numFmtId="49" fontId="0" fillId="0" borderId="35" xfId="0" applyNumberFormat="1" applyBorder="1" applyAlignment="1">
      <alignment horizontal="center" vertical="center"/>
    </xf>
    <xf numFmtId="49" fontId="0" fillId="0" borderId="36" xfId="0" applyNumberFormat="1" applyBorder="1" applyAlignment="1">
      <alignment horizontal="center" vertical="center"/>
    </xf>
    <xf numFmtId="49" fontId="0" fillId="0" borderId="37" xfId="0" applyNumberFormat="1" applyBorder="1" applyAlignment="1">
      <alignment horizontal="center" vertical="center"/>
    </xf>
    <xf numFmtId="49" fontId="0" fillId="0" borderId="38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13" borderId="0" xfId="0" applyNumberFormat="1" applyFill="1" applyAlignment="1">
      <alignment horizontal="center" vertical="center"/>
    </xf>
    <xf numFmtId="49" fontId="0" fillId="0" borderId="39" xfId="0" applyNumberFormat="1" applyBorder="1" applyAlignment="1">
      <alignment horizontal="center" vertical="center"/>
    </xf>
    <xf numFmtId="49" fontId="0" fillId="0" borderId="31" xfId="0" applyNumberFormat="1" applyFill="1" applyBorder="1" applyAlignment="1">
      <alignment horizontal="center" vertical="center"/>
    </xf>
    <xf numFmtId="49" fontId="0" fillId="0" borderId="32" xfId="0" applyNumberFormat="1" applyFill="1" applyBorder="1" applyAlignment="1">
      <alignment horizontal="center" vertical="center"/>
    </xf>
    <xf numFmtId="49" fontId="0" fillId="0" borderId="20" xfId="0" applyNumberFormat="1" applyFill="1" applyBorder="1" applyAlignment="1">
      <alignment horizontal="center" vertical="center"/>
    </xf>
    <xf numFmtId="49" fontId="0" fillId="0" borderId="21" xfId="0" applyNumberFormat="1" applyFill="1" applyBorder="1" applyAlignment="1">
      <alignment horizontal="center" vertical="center"/>
    </xf>
    <xf numFmtId="49" fontId="0" fillId="0" borderId="22" xfId="0" applyNumberFormat="1" applyFill="1" applyBorder="1" applyAlignment="1">
      <alignment horizontal="center" vertical="center"/>
    </xf>
    <xf numFmtId="49" fontId="0" fillId="0" borderId="23" xfId="0" applyNumberFormat="1" applyFill="1" applyBorder="1" applyAlignment="1">
      <alignment horizontal="center" vertical="center"/>
    </xf>
    <xf numFmtId="49" fontId="0" fillId="0" borderId="33" xfId="0" applyNumberFormat="1" applyFill="1" applyBorder="1" applyAlignment="1">
      <alignment horizontal="center" vertical="center"/>
    </xf>
    <xf numFmtId="49" fontId="0" fillId="0" borderId="34" xfId="0" applyNumberFormat="1" applyFill="1" applyBorder="1" applyAlignment="1">
      <alignment horizontal="center" vertical="center"/>
    </xf>
    <xf numFmtId="49" fontId="0" fillId="0" borderId="35" xfId="0" applyNumberFormat="1" applyFill="1" applyBorder="1" applyAlignment="1">
      <alignment horizontal="center" vertical="center"/>
    </xf>
    <xf numFmtId="49" fontId="0" fillId="0" borderId="14" xfId="0" applyNumberForma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49" fontId="0" fillId="0" borderId="15" xfId="0" applyNumberFormat="1" applyFill="1" applyBorder="1" applyAlignment="1">
      <alignment horizontal="center" vertical="center"/>
    </xf>
    <xf numFmtId="49" fontId="0" fillId="13" borderId="0" xfId="0" applyNumberFormat="1" applyFont="1" applyFill="1" applyAlignment="1">
      <alignment horizontal="center" vertical="center"/>
    </xf>
    <xf numFmtId="49" fontId="0" fillId="13" borderId="14" xfId="0" applyNumberFormat="1" applyFont="1" applyFill="1" applyBorder="1" applyAlignment="1">
      <alignment horizontal="center" vertical="center"/>
    </xf>
    <xf numFmtId="49" fontId="0" fillId="13" borderId="0" xfId="0" applyNumberFormat="1" applyFont="1" applyFill="1" applyBorder="1" applyAlignment="1">
      <alignment horizontal="center" vertical="center"/>
    </xf>
    <xf numFmtId="49" fontId="0" fillId="13" borderId="15" xfId="0" applyNumberFormat="1" applyFont="1" applyFill="1" applyBorder="1" applyAlignment="1">
      <alignment horizontal="center" vertical="center"/>
    </xf>
    <xf numFmtId="49" fontId="0" fillId="0" borderId="14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15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/>
    </xf>
    <xf numFmtId="49" fontId="0" fillId="13" borderId="14" xfId="0" applyNumberFormat="1" applyFont="1" applyFill="1" applyBorder="1" applyAlignment="1">
      <alignment horizontal="center" vertical="center"/>
    </xf>
    <xf numFmtId="49" fontId="0" fillId="13" borderId="0" xfId="0" applyNumberFormat="1" applyFont="1" applyFill="1" applyBorder="1" applyAlignment="1">
      <alignment horizontal="center" vertical="center"/>
    </xf>
    <xf numFmtId="49" fontId="0" fillId="13" borderId="15" xfId="0" applyNumberFormat="1" applyFont="1" applyFill="1" applyBorder="1" applyAlignment="1">
      <alignment horizontal="center" vertical="center"/>
    </xf>
    <xf numFmtId="49" fontId="0" fillId="0" borderId="19" xfId="0" applyNumberFormat="1" applyFont="1" applyBorder="1" applyAlignment="1">
      <alignment horizontal="center" vertical="center"/>
    </xf>
    <xf numFmtId="49" fontId="0" fillId="0" borderId="30" xfId="0" applyNumberFormat="1" applyFont="1" applyBorder="1" applyAlignment="1">
      <alignment horizontal="center" vertical="center"/>
    </xf>
    <xf numFmtId="49" fontId="0" fillId="0" borderId="29" xfId="0" applyNumberFormat="1" applyFill="1" applyBorder="1" applyAlignment="1">
      <alignment horizontal="center" vertical="center"/>
    </xf>
    <xf numFmtId="49" fontId="0" fillId="0" borderId="19" xfId="0" applyNumberFormat="1" applyFill="1" applyBorder="1" applyAlignment="1">
      <alignment horizontal="center" vertical="center"/>
    </xf>
    <xf numFmtId="49" fontId="0" fillId="0" borderId="30" xfId="0" applyNumberFormat="1" applyFill="1" applyBorder="1" applyAlignment="1">
      <alignment horizontal="center" vertical="center"/>
    </xf>
    <xf numFmtId="49" fontId="0" fillId="0" borderId="29" xfId="0" applyNumberFormat="1" applyFont="1" applyFill="1" applyBorder="1" applyAlignment="1">
      <alignment horizontal="center" vertical="center"/>
    </xf>
    <xf numFmtId="49" fontId="0" fillId="0" borderId="19" xfId="0" applyNumberFormat="1" applyFont="1" applyFill="1" applyBorder="1" applyAlignment="1">
      <alignment horizontal="center" vertical="center"/>
    </xf>
    <xf numFmtId="49" fontId="0" fillId="0" borderId="30" xfId="0" applyNumberFormat="1" applyFont="1" applyFill="1" applyBorder="1" applyAlignment="1">
      <alignment horizontal="center" vertical="center"/>
    </xf>
    <xf numFmtId="49" fontId="0" fillId="0" borderId="40" xfId="0" applyNumberForma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49" fontId="0" fillId="13" borderId="0" xfId="0" applyNumberFormat="1" applyFill="1" applyBorder="1" applyAlignment="1">
      <alignment horizontal="center" vertical="center"/>
    </xf>
    <xf numFmtId="49" fontId="0" fillId="13" borderId="14" xfId="0" applyNumberFormat="1" applyFill="1" applyBorder="1" applyAlignment="1">
      <alignment horizontal="center" vertical="center"/>
    </xf>
    <xf numFmtId="49" fontId="0" fillId="13" borderId="15" xfId="0" applyNumberFormat="1" applyFill="1" applyBorder="1" applyAlignment="1">
      <alignment horizontal="center" vertical="center"/>
    </xf>
    <xf numFmtId="0" fontId="0" fillId="0" borderId="28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26" fillId="0" borderId="10" xfId="0" applyNumberFormat="1" applyFont="1" applyBorder="1" applyAlignment="1">
      <alignment horizontal="center" vertical="center"/>
    </xf>
    <xf numFmtId="49" fontId="26" fillId="0" borderId="10" xfId="0" applyNumberFormat="1" applyFont="1" applyBorder="1" applyAlignment="1">
      <alignment horizontal="center" vertical="center"/>
    </xf>
    <xf numFmtId="0" fontId="26" fillId="0" borderId="28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26" fillId="0" borderId="27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26" fillId="0" borderId="27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49" fontId="0" fillId="0" borderId="40" xfId="0" applyNumberForma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0" fontId="0" fillId="0" borderId="27" xfId="0" applyNumberFormat="1" applyBorder="1" applyAlignment="1">
      <alignment horizontal="center" vertical="center"/>
    </xf>
  </cellXfs>
  <cellStyles count="49">
    <cellStyle name="Normal" xfId="0"/>
    <cellStyle name="20% - アクセント1" xfId="15"/>
    <cellStyle name="20% - アクセント2" xfId="16"/>
    <cellStyle name="20% - アクセント3" xfId="17"/>
    <cellStyle name="20% - アクセント4" xfId="18"/>
    <cellStyle name="20% - アクセント5" xfId="19"/>
    <cellStyle name="20% - アクセント6" xfId="20"/>
    <cellStyle name="40% - アクセント1" xfId="21"/>
    <cellStyle name="40% - アクセント2" xfId="22"/>
    <cellStyle name="40% - アクセント3" xfId="23"/>
    <cellStyle name="40% - アクセント4" xfId="24"/>
    <cellStyle name="40% - アクセント5" xfId="25"/>
    <cellStyle name="40% - アクセント6" xfId="26"/>
    <cellStyle name="60% - アクセント1" xfId="27"/>
    <cellStyle name="60% - アクセント2" xfId="28"/>
    <cellStyle name="60% - アクセント3" xfId="29"/>
    <cellStyle name="60% - アクセント4" xfId="30"/>
    <cellStyle name="60% - アクセント5" xfId="31"/>
    <cellStyle name="60% - アクセント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Percent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合計" xfId="54"/>
    <cellStyle name="出力" xfId="55"/>
    <cellStyle name="説明文" xfId="56"/>
    <cellStyle name="Currency [0]" xfId="57"/>
    <cellStyle name="Currency" xfId="58"/>
    <cellStyle name="入力" xfId="59"/>
    <cellStyle name="Followed Hyperlink" xfId="60"/>
    <cellStyle name="普通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C53"/>
  <sheetViews>
    <sheetView tabSelected="1" zoomScaleSheetLayoutView="40" workbookViewId="0" topLeftCell="A16">
      <selection activeCell="O62" sqref="O62"/>
    </sheetView>
  </sheetViews>
  <sheetFormatPr defaultColWidth="3" defaultRowHeight="13.5" customHeight="1"/>
  <cols>
    <col min="1" max="1" width="10" style="21" customWidth="1"/>
    <col min="2" max="37" width="3" style="4" customWidth="1"/>
    <col min="38" max="39" width="3" style="17" customWidth="1"/>
    <col min="40" max="16384" width="3" style="4" customWidth="1"/>
  </cols>
  <sheetData>
    <row r="1" ht="13.5" customHeight="1">
      <c r="F1" s="29" t="s">
        <v>431</v>
      </c>
    </row>
    <row r="3" spans="1:53" ht="13.5" customHeight="1">
      <c r="A3" s="20"/>
      <c r="B3" s="53" t="s">
        <v>821</v>
      </c>
      <c r="C3" s="53"/>
      <c r="D3" s="53"/>
      <c r="E3" s="53" t="s">
        <v>822</v>
      </c>
      <c r="F3" s="53"/>
      <c r="G3" s="53"/>
      <c r="H3" s="53" t="s">
        <v>823</v>
      </c>
      <c r="I3" s="53"/>
      <c r="J3" s="53"/>
      <c r="K3" s="53" t="s">
        <v>744</v>
      </c>
      <c r="L3" s="53"/>
      <c r="M3" s="53"/>
      <c r="N3" s="53" t="s">
        <v>746</v>
      </c>
      <c r="O3" s="53"/>
      <c r="P3" s="53"/>
      <c r="Q3" s="53" t="s">
        <v>824</v>
      </c>
      <c r="R3" s="53"/>
      <c r="S3" s="53"/>
      <c r="T3" s="53" t="s">
        <v>825</v>
      </c>
      <c r="U3" s="53"/>
      <c r="V3" s="53"/>
      <c r="W3" s="53" t="s">
        <v>826</v>
      </c>
      <c r="X3" s="53"/>
      <c r="Y3" s="53"/>
      <c r="Z3" s="53" t="s">
        <v>827</v>
      </c>
      <c r="AA3" s="53"/>
      <c r="AB3" s="53"/>
      <c r="AC3" s="53" t="s">
        <v>925</v>
      </c>
      <c r="AD3" s="53"/>
      <c r="AE3" s="53"/>
      <c r="AF3" s="53" t="s">
        <v>828</v>
      </c>
      <c r="AG3" s="53"/>
      <c r="AH3" s="53"/>
      <c r="AI3" s="53" t="s">
        <v>829</v>
      </c>
      <c r="AJ3" s="53"/>
      <c r="AK3" s="53"/>
      <c r="AL3" s="64" t="s">
        <v>809</v>
      </c>
      <c r="AM3" s="64"/>
      <c r="AN3" s="53" t="s">
        <v>928</v>
      </c>
      <c r="AO3" s="53"/>
      <c r="AP3" s="53" t="s">
        <v>929</v>
      </c>
      <c r="AQ3" s="53"/>
      <c r="AR3" s="53" t="s">
        <v>930</v>
      </c>
      <c r="AS3" s="53"/>
      <c r="AT3" s="53" t="s">
        <v>905</v>
      </c>
      <c r="AU3" s="53"/>
      <c r="AV3" s="53" t="s">
        <v>906</v>
      </c>
      <c r="AW3" s="53"/>
      <c r="AX3" s="53" t="s">
        <v>907</v>
      </c>
      <c r="AY3" s="63"/>
      <c r="AZ3" s="56" t="s">
        <v>801</v>
      </c>
      <c r="BA3" s="53"/>
    </row>
    <row r="4" spans="1:55" ht="13.5" customHeight="1">
      <c r="A4" s="115" t="s">
        <v>830</v>
      </c>
      <c r="B4" s="82"/>
      <c r="C4" s="83"/>
      <c r="D4" s="84"/>
      <c r="E4" s="68" t="s">
        <v>65</v>
      </c>
      <c r="F4" s="68"/>
      <c r="G4" s="68"/>
      <c r="H4" s="108" t="s">
        <v>699</v>
      </c>
      <c r="I4" s="109"/>
      <c r="J4" s="110"/>
      <c r="K4" s="68" t="s">
        <v>473</v>
      </c>
      <c r="L4" s="68"/>
      <c r="M4" s="68"/>
      <c r="N4" s="108" t="s">
        <v>174</v>
      </c>
      <c r="O4" s="109"/>
      <c r="P4" s="110"/>
      <c r="Q4" s="68" t="s">
        <v>414</v>
      </c>
      <c r="R4" s="68"/>
      <c r="S4" s="68"/>
      <c r="T4" s="108" t="s">
        <v>222</v>
      </c>
      <c r="U4" s="109"/>
      <c r="V4" s="110"/>
      <c r="W4" s="68" t="s">
        <v>330</v>
      </c>
      <c r="X4" s="68"/>
      <c r="Y4" s="68"/>
      <c r="Z4" s="108" t="s">
        <v>643</v>
      </c>
      <c r="AA4" s="109"/>
      <c r="AB4" s="110"/>
      <c r="AC4" s="68" t="s">
        <v>222</v>
      </c>
      <c r="AD4" s="68"/>
      <c r="AE4" s="68"/>
      <c r="AF4" s="111" t="s">
        <v>415</v>
      </c>
      <c r="AG4" s="112"/>
      <c r="AH4" s="113"/>
      <c r="AI4" s="69" t="s">
        <v>643</v>
      </c>
      <c r="AJ4" s="69"/>
      <c r="AK4" s="69"/>
      <c r="AL4" s="70">
        <f>AN4*3+AR4*1</f>
        <v>63</v>
      </c>
      <c r="AM4" s="70"/>
      <c r="AN4" s="59">
        <v>21</v>
      </c>
      <c r="AO4" s="59"/>
      <c r="AP4" s="59">
        <v>1</v>
      </c>
      <c r="AQ4" s="59"/>
      <c r="AR4" s="59">
        <v>0</v>
      </c>
      <c r="AS4" s="59"/>
      <c r="AT4" s="58">
        <f>SUM(E5+H5+K5+N5+Q5+T5+W5+Z5+AC5+AF5+AI5+E7+H7+K7+N7+Q7+T7+W7+Z7+AC7+AF7+AI7)</f>
        <v>157</v>
      </c>
      <c r="AU4" s="59"/>
      <c r="AV4" s="58">
        <f>SUM(G5+J5+M5+P5+S5+V5+Y5+AB5+AE5+AH5+AK5+G7+J7+M7+P7+S7+V7+Y7+AB7+AE7+AH7+AK7)</f>
        <v>10</v>
      </c>
      <c r="AW4" s="59"/>
      <c r="AX4" s="58">
        <f>AT4-AV4</f>
        <v>147</v>
      </c>
      <c r="AY4" s="60"/>
      <c r="AZ4" s="61" t="s">
        <v>85</v>
      </c>
      <c r="BA4" s="62"/>
      <c r="BB4" s="21"/>
      <c r="BC4" s="21"/>
    </row>
    <row r="5" spans="1:55" ht="13.5" customHeight="1">
      <c r="A5" s="58"/>
      <c r="B5" s="85"/>
      <c r="C5" s="86"/>
      <c r="D5" s="87"/>
      <c r="E5" s="22" t="s">
        <v>810</v>
      </c>
      <c r="F5" s="22" t="s">
        <v>806</v>
      </c>
      <c r="G5" s="22" t="s">
        <v>816</v>
      </c>
      <c r="H5" s="23" t="s">
        <v>529</v>
      </c>
      <c r="I5" s="22" t="s">
        <v>806</v>
      </c>
      <c r="J5" s="24" t="s">
        <v>747</v>
      </c>
      <c r="K5" s="22" t="s">
        <v>752</v>
      </c>
      <c r="L5" s="22" t="s">
        <v>806</v>
      </c>
      <c r="M5" s="22" t="s">
        <v>816</v>
      </c>
      <c r="N5" s="23" t="s">
        <v>811</v>
      </c>
      <c r="O5" s="22" t="s">
        <v>806</v>
      </c>
      <c r="P5" s="24" t="s">
        <v>900</v>
      </c>
      <c r="Q5" s="22" t="s">
        <v>899</v>
      </c>
      <c r="R5" s="22" t="s">
        <v>807</v>
      </c>
      <c r="S5" s="22" t="s">
        <v>900</v>
      </c>
      <c r="T5" s="23" t="s">
        <v>660</v>
      </c>
      <c r="U5" s="22" t="s">
        <v>807</v>
      </c>
      <c r="V5" s="24" t="s">
        <v>432</v>
      </c>
      <c r="W5" s="22" t="s">
        <v>333</v>
      </c>
      <c r="X5" s="22" t="s">
        <v>807</v>
      </c>
      <c r="Y5" s="22" t="s">
        <v>747</v>
      </c>
      <c r="Z5" s="23" t="s">
        <v>511</v>
      </c>
      <c r="AA5" s="22" t="s">
        <v>806</v>
      </c>
      <c r="AB5" s="24" t="s">
        <v>816</v>
      </c>
      <c r="AC5" s="22" t="s">
        <v>571</v>
      </c>
      <c r="AD5" s="22" t="s">
        <v>807</v>
      </c>
      <c r="AE5" s="22" t="s">
        <v>565</v>
      </c>
      <c r="AF5" s="23" t="s">
        <v>747</v>
      </c>
      <c r="AG5" s="22" t="s">
        <v>806</v>
      </c>
      <c r="AH5" s="24" t="s">
        <v>613</v>
      </c>
      <c r="AI5" s="35" t="s">
        <v>640</v>
      </c>
      <c r="AJ5" s="35" t="s">
        <v>808</v>
      </c>
      <c r="AK5" s="36" t="s">
        <v>816</v>
      </c>
      <c r="AL5" s="70"/>
      <c r="AM5" s="70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59"/>
      <c r="AY5" s="60"/>
      <c r="AZ5" s="61"/>
      <c r="BA5" s="62"/>
      <c r="BB5" s="21"/>
      <c r="BC5" s="21"/>
    </row>
    <row r="6" spans="1:55" ht="13.5" customHeight="1">
      <c r="A6" s="58"/>
      <c r="B6" s="85"/>
      <c r="C6" s="86"/>
      <c r="D6" s="87"/>
      <c r="E6" s="80" t="s">
        <v>154</v>
      </c>
      <c r="F6" s="80"/>
      <c r="G6" s="80"/>
      <c r="H6" s="49" t="s">
        <v>540</v>
      </c>
      <c r="I6" s="50"/>
      <c r="J6" s="38"/>
      <c r="K6" s="80" t="s">
        <v>154</v>
      </c>
      <c r="L6" s="80"/>
      <c r="M6" s="80"/>
      <c r="N6" s="49" t="s">
        <v>812</v>
      </c>
      <c r="O6" s="50"/>
      <c r="P6" s="38"/>
      <c r="Q6" s="80" t="s">
        <v>235</v>
      </c>
      <c r="R6" s="80"/>
      <c r="S6" s="80"/>
      <c r="T6" s="49" t="s">
        <v>812</v>
      </c>
      <c r="U6" s="50"/>
      <c r="V6" s="38"/>
      <c r="W6" s="80" t="s">
        <v>154</v>
      </c>
      <c r="X6" s="80"/>
      <c r="Y6" s="80"/>
      <c r="Z6" s="49" t="s">
        <v>236</v>
      </c>
      <c r="AA6" s="50"/>
      <c r="AB6" s="38"/>
      <c r="AC6" s="80" t="s">
        <v>235</v>
      </c>
      <c r="AD6" s="80"/>
      <c r="AE6" s="80"/>
      <c r="AF6" s="103" t="s">
        <v>876</v>
      </c>
      <c r="AG6" s="104"/>
      <c r="AH6" s="105"/>
      <c r="AI6" s="69" t="s">
        <v>236</v>
      </c>
      <c r="AJ6" s="69"/>
      <c r="AK6" s="69"/>
      <c r="AL6" s="70"/>
      <c r="AM6" s="70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60"/>
      <c r="AZ6" s="61"/>
      <c r="BA6" s="62"/>
      <c r="BB6" s="21"/>
      <c r="BC6" s="21"/>
    </row>
    <row r="7" spans="1:55" ht="13.5" customHeight="1">
      <c r="A7" s="58"/>
      <c r="B7" s="88"/>
      <c r="C7" s="89"/>
      <c r="D7" s="90"/>
      <c r="E7" s="8" t="s">
        <v>404</v>
      </c>
      <c r="F7" s="8" t="s">
        <v>806</v>
      </c>
      <c r="G7" s="8" t="s">
        <v>405</v>
      </c>
      <c r="H7" s="9" t="s">
        <v>544</v>
      </c>
      <c r="I7" s="10" t="s">
        <v>806</v>
      </c>
      <c r="J7" s="11" t="s">
        <v>261</v>
      </c>
      <c r="K7" s="8" t="s">
        <v>685</v>
      </c>
      <c r="L7" s="8" t="s">
        <v>806</v>
      </c>
      <c r="M7" s="8" t="s">
        <v>680</v>
      </c>
      <c r="N7" s="9" t="s">
        <v>49</v>
      </c>
      <c r="O7" s="10" t="s">
        <v>806</v>
      </c>
      <c r="P7" s="11" t="s">
        <v>50</v>
      </c>
      <c r="Q7" s="8" t="s">
        <v>225</v>
      </c>
      <c r="R7" s="8" t="s">
        <v>807</v>
      </c>
      <c r="S7" s="8" t="s">
        <v>226</v>
      </c>
      <c r="T7" s="9" t="s">
        <v>712</v>
      </c>
      <c r="U7" s="10" t="s">
        <v>807</v>
      </c>
      <c r="V7" s="11" t="s">
        <v>768</v>
      </c>
      <c r="W7" s="8" t="s">
        <v>550</v>
      </c>
      <c r="X7" s="8" t="s">
        <v>807</v>
      </c>
      <c r="Y7" s="8" t="s">
        <v>551</v>
      </c>
      <c r="Z7" s="9" t="s">
        <v>227</v>
      </c>
      <c r="AA7" s="10" t="s">
        <v>806</v>
      </c>
      <c r="AB7" s="11" t="s">
        <v>226</v>
      </c>
      <c r="AC7" s="8" t="s">
        <v>158</v>
      </c>
      <c r="AD7" s="8" t="s">
        <v>807</v>
      </c>
      <c r="AE7" s="8" t="s">
        <v>159</v>
      </c>
      <c r="AF7" s="9" t="s">
        <v>884</v>
      </c>
      <c r="AG7" s="10" t="s">
        <v>806</v>
      </c>
      <c r="AH7" s="11" t="s">
        <v>870</v>
      </c>
      <c r="AI7" s="37" t="s">
        <v>831</v>
      </c>
      <c r="AJ7" s="37" t="s">
        <v>808</v>
      </c>
      <c r="AK7" s="37" t="s">
        <v>228</v>
      </c>
      <c r="AL7" s="70"/>
      <c r="AM7" s="70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60"/>
      <c r="AZ7" s="61"/>
      <c r="BA7" s="62"/>
      <c r="BB7" s="21"/>
      <c r="BC7" s="21"/>
    </row>
    <row r="8" spans="1:53" ht="13.5" customHeight="1">
      <c r="A8" s="115" t="s">
        <v>822</v>
      </c>
      <c r="B8" s="65" t="s">
        <v>510</v>
      </c>
      <c r="C8" s="66"/>
      <c r="D8" s="67"/>
      <c r="E8" s="71"/>
      <c r="F8" s="72"/>
      <c r="G8" s="42"/>
      <c r="H8" s="65" t="s">
        <v>509</v>
      </c>
      <c r="I8" s="66"/>
      <c r="J8" s="67"/>
      <c r="K8" s="66" t="s">
        <v>154</v>
      </c>
      <c r="L8" s="66"/>
      <c r="M8" s="66"/>
      <c r="N8" s="65" t="s">
        <v>155</v>
      </c>
      <c r="O8" s="66"/>
      <c r="P8" s="67"/>
      <c r="Q8" s="66" t="s">
        <v>467</v>
      </c>
      <c r="R8" s="66"/>
      <c r="S8" s="66"/>
      <c r="T8" s="65" t="s">
        <v>274</v>
      </c>
      <c r="U8" s="66"/>
      <c r="V8" s="67"/>
      <c r="W8" s="66" t="s">
        <v>273</v>
      </c>
      <c r="X8" s="66"/>
      <c r="Y8" s="66"/>
      <c r="Z8" s="65" t="s">
        <v>273</v>
      </c>
      <c r="AA8" s="66"/>
      <c r="AB8" s="67"/>
      <c r="AC8" s="66" t="s">
        <v>156</v>
      </c>
      <c r="AD8" s="66"/>
      <c r="AE8" s="66"/>
      <c r="AF8" s="65" t="s">
        <v>154</v>
      </c>
      <c r="AG8" s="106"/>
      <c r="AH8" s="107"/>
      <c r="AI8" s="66" t="s">
        <v>329</v>
      </c>
      <c r="AJ8" s="66"/>
      <c r="AK8" s="66"/>
      <c r="AL8" s="57">
        <f>AN8*3+AR8*1</f>
        <v>37</v>
      </c>
      <c r="AM8" s="57"/>
      <c r="AN8" s="54">
        <v>12</v>
      </c>
      <c r="AO8" s="54"/>
      <c r="AP8" s="54">
        <v>9</v>
      </c>
      <c r="AQ8" s="54"/>
      <c r="AR8" s="54">
        <v>1</v>
      </c>
      <c r="AS8" s="54"/>
      <c r="AT8" s="53">
        <f>SUM(B9+H9+K9+N9+Q9+T9+W9+Z9+AC9+AF9+AI9+B11+H11+K11+N11+Q11+T11+W11+Z11+AC11+AF11+AI11)</f>
        <v>88</v>
      </c>
      <c r="AU8" s="54"/>
      <c r="AV8" s="53">
        <f>SUM(D9+J9+M9+P9+S9+V9+Y9+AB9+AE9+AH9+AK9+D11+J11+M11+P11+S11+V11+Y11+AB11+AE11+AH11+AK11)</f>
        <v>47</v>
      </c>
      <c r="AW8" s="54"/>
      <c r="AX8" s="53">
        <f>AT8-AV8</f>
        <v>41</v>
      </c>
      <c r="AY8" s="55"/>
      <c r="AZ8" s="51" t="s">
        <v>80</v>
      </c>
      <c r="BA8" s="52"/>
    </row>
    <row r="9" spans="1:53" ht="13.5" customHeight="1">
      <c r="A9" s="58"/>
      <c r="B9" s="6" t="s">
        <v>816</v>
      </c>
      <c r="C9" s="5" t="s">
        <v>806</v>
      </c>
      <c r="D9" s="7" t="s">
        <v>810</v>
      </c>
      <c r="E9" s="43"/>
      <c r="F9" s="44"/>
      <c r="G9" s="45"/>
      <c r="H9" s="6" t="s">
        <v>511</v>
      </c>
      <c r="I9" s="5" t="s">
        <v>806</v>
      </c>
      <c r="J9" s="7" t="s">
        <v>512</v>
      </c>
      <c r="K9" s="5" t="s">
        <v>432</v>
      </c>
      <c r="L9" s="5" t="s">
        <v>806</v>
      </c>
      <c r="M9" s="5" t="s">
        <v>565</v>
      </c>
      <c r="N9" s="6" t="s">
        <v>423</v>
      </c>
      <c r="O9" s="5" t="s">
        <v>806</v>
      </c>
      <c r="P9" s="7" t="s">
        <v>423</v>
      </c>
      <c r="Q9" s="5" t="s">
        <v>575</v>
      </c>
      <c r="R9" s="5" t="s">
        <v>807</v>
      </c>
      <c r="S9" s="5" t="s">
        <v>323</v>
      </c>
      <c r="T9" s="6" t="s">
        <v>335</v>
      </c>
      <c r="U9" s="5" t="s">
        <v>807</v>
      </c>
      <c r="V9" s="7" t="s">
        <v>336</v>
      </c>
      <c r="W9" s="5" t="s">
        <v>632</v>
      </c>
      <c r="X9" s="5" t="s">
        <v>807</v>
      </c>
      <c r="Y9" s="5" t="s">
        <v>525</v>
      </c>
      <c r="Z9" s="6" t="s">
        <v>268</v>
      </c>
      <c r="AA9" s="5" t="s">
        <v>806</v>
      </c>
      <c r="AB9" s="7" t="s">
        <v>263</v>
      </c>
      <c r="AC9" s="5" t="s">
        <v>536</v>
      </c>
      <c r="AD9" s="5" t="s">
        <v>807</v>
      </c>
      <c r="AE9" s="5" t="s">
        <v>530</v>
      </c>
      <c r="AF9" s="6" t="s">
        <v>570</v>
      </c>
      <c r="AG9" s="5" t="s">
        <v>806</v>
      </c>
      <c r="AH9" s="7" t="s">
        <v>617</v>
      </c>
      <c r="AI9" s="5" t="s">
        <v>706</v>
      </c>
      <c r="AJ9" s="5" t="s">
        <v>808</v>
      </c>
      <c r="AK9" s="7" t="s">
        <v>816</v>
      </c>
      <c r="AL9" s="57"/>
      <c r="AM9" s="57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5"/>
      <c r="AZ9" s="51"/>
      <c r="BA9" s="52"/>
    </row>
    <row r="10" spans="1:53" ht="13.5" customHeight="1">
      <c r="A10" s="58"/>
      <c r="B10" s="49" t="s">
        <v>688</v>
      </c>
      <c r="C10" s="50"/>
      <c r="D10" s="38"/>
      <c r="E10" s="43"/>
      <c r="F10" s="44"/>
      <c r="G10" s="45"/>
      <c r="H10" s="49" t="s">
        <v>687</v>
      </c>
      <c r="I10" s="50"/>
      <c r="J10" s="38"/>
      <c r="K10" s="50" t="s">
        <v>771</v>
      </c>
      <c r="L10" s="50"/>
      <c r="M10" s="50"/>
      <c r="N10" s="49" t="s">
        <v>345</v>
      </c>
      <c r="O10" s="50"/>
      <c r="P10" s="38"/>
      <c r="Q10" s="50" t="s">
        <v>175</v>
      </c>
      <c r="R10" s="50"/>
      <c r="S10" s="50"/>
      <c r="T10" s="49" t="s">
        <v>66</v>
      </c>
      <c r="U10" s="50"/>
      <c r="V10" s="38"/>
      <c r="W10" s="50" t="s">
        <v>111</v>
      </c>
      <c r="X10" s="50"/>
      <c r="Y10" s="50"/>
      <c r="Z10" s="49" t="s">
        <v>67</v>
      </c>
      <c r="AA10" s="50"/>
      <c r="AB10" s="38"/>
      <c r="AC10" s="50" t="s">
        <v>112</v>
      </c>
      <c r="AD10" s="50"/>
      <c r="AE10" s="50"/>
      <c r="AF10" s="103" t="s">
        <v>772</v>
      </c>
      <c r="AG10" s="104"/>
      <c r="AH10" s="105"/>
      <c r="AI10" s="50" t="s">
        <v>342</v>
      </c>
      <c r="AJ10" s="50"/>
      <c r="AK10" s="50"/>
      <c r="AL10" s="57"/>
      <c r="AM10" s="57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5"/>
      <c r="AZ10" s="51"/>
      <c r="BA10" s="52"/>
    </row>
    <row r="11" spans="1:53" ht="13.5" customHeight="1">
      <c r="A11" s="58"/>
      <c r="B11" s="34" t="s">
        <v>406</v>
      </c>
      <c r="C11" s="13" t="s">
        <v>806</v>
      </c>
      <c r="D11" s="14" t="s">
        <v>577</v>
      </c>
      <c r="E11" s="73"/>
      <c r="F11" s="74"/>
      <c r="G11" s="75"/>
      <c r="H11" s="12" t="s">
        <v>682</v>
      </c>
      <c r="I11" s="13" t="s">
        <v>806</v>
      </c>
      <c r="J11" s="14" t="s">
        <v>138</v>
      </c>
      <c r="K11" s="13" t="s">
        <v>138</v>
      </c>
      <c r="L11" s="13" t="s">
        <v>806</v>
      </c>
      <c r="M11" s="13" t="s">
        <v>703</v>
      </c>
      <c r="N11" s="12" t="s">
        <v>631</v>
      </c>
      <c r="O11" s="13" t="s">
        <v>806</v>
      </c>
      <c r="P11" s="14" t="s">
        <v>339</v>
      </c>
      <c r="Q11" s="13" t="s">
        <v>168</v>
      </c>
      <c r="R11" s="13" t="s">
        <v>807</v>
      </c>
      <c r="S11" s="13" t="s">
        <v>169</v>
      </c>
      <c r="T11" s="12" t="s">
        <v>56</v>
      </c>
      <c r="U11" s="13" t="s">
        <v>807</v>
      </c>
      <c r="V11" s="14" t="s">
        <v>813</v>
      </c>
      <c r="W11" s="13" t="s">
        <v>106</v>
      </c>
      <c r="X11" s="13" t="s">
        <v>807</v>
      </c>
      <c r="Y11" s="13" t="s">
        <v>386</v>
      </c>
      <c r="Z11" s="12" t="s">
        <v>878</v>
      </c>
      <c r="AA11" s="13" t="s">
        <v>806</v>
      </c>
      <c r="AB11" s="14" t="s">
        <v>846</v>
      </c>
      <c r="AC11" s="13" t="s">
        <v>799</v>
      </c>
      <c r="AD11" s="13" t="s">
        <v>807</v>
      </c>
      <c r="AE11" s="13" t="s">
        <v>384</v>
      </c>
      <c r="AF11" s="12" t="s">
        <v>578</v>
      </c>
      <c r="AG11" s="13" t="s">
        <v>806</v>
      </c>
      <c r="AH11" s="14" t="s">
        <v>357</v>
      </c>
      <c r="AI11" s="13" t="s">
        <v>337</v>
      </c>
      <c r="AJ11" s="13" t="s">
        <v>808</v>
      </c>
      <c r="AK11" s="13" t="s">
        <v>338</v>
      </c>
      <c r="AL11" s="57"/>
      <c r="AM11" s="57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5"/>
      <c r="AZ11" s="51"/>
      <c r="BA11" s="52"/>
    </row>
    <row r="12" spans="1:53" ht="13.5" customHeight="1">
      <c r="A12" s="58" t="s">
        <v>658</v>
      </c>
      <c r="B12" s="65" t="s">
        <v>156</v>
      </c>
      <c r="C12" s="66"/>
      <c r="D12" s="67"/>
      <c r="E12" s="66" t="s">
        <v>510</v>
      </c>
      <c r="F12" s="66"/>
      <c r="G12" s="66"/>
      <c r="H12" s="71"/>
      <c r="I12" s="72"/>
      <c r="J12" s="76"/>
      <c r="K12" s="66" t="s">
        <v>612</v>
      </c>
      <c r="L12" s="66"/>
      <c r="M12" s="66"/>
      <c r="N12" s="65" t="s">
        <v>521</v>
      </c>
      <c r="O12" s="66"/>
      <c r="P12" s="67"/>
      <c r="Q12" s="66" t="s">
        <v>332</v>
      </c>
      <c r="R12" s="66"/>
      <c r="S12" s="66"/>
      <c r="T12" s="65" t="s">
        <v>468</v>
      </c>
      <c r="U12" s="66"/>
      <c r="V12" s="67"/>
      <c r="W12" s="66" t="s">
        <v>154</v>
      </c>
      <c r="X12" s="66"/>
      <c r="Y12" s="66"/>
      <c r="Z12" s="65" t="s">
        <v>468</v>
      </c>
      <c r="AA12" s="66"/>
      <c r="AB12" s="67"/>
      <c r="AC12" s="66" t="s">
        <v>156</v>
      </c>
      <c r="AD12" s="66"/>
      <c r="AE12" s="66"/>
      <c r="AF12" s="65" t="s">
        <v>861</v>
      </c>
      <c r="AG12" s="66"/>
      <c r="AH12" s="67"/>
      <c r="AI12" s="66" t="s">
        <v>351</v>
      </c>
      <c r="AJ12" s="66"/>
      <c r="AK12" s="66"/>
      <c r="AL12" s="57">
        <f>AN12*3+AR12*1</f>
        <v>20</v>
      </c>
      <c r="AM12" s="57"/>
      <c r="AN12" s="54">
        <v>6</v>
      </c>
      <c r="AO12" s="54"/>
      <c r="AP12" s="54">
        <v>14</v>
      </c>
      <c r="AQ12" s="54"/>
      <c r="AR12" s="54">
        <v>2</v>
      </c>
      <c r="AS12" s="54"/>
      <c r="AT12" s="53">
        <f>SUM(B13+E13+K13+N13+Q13+T13+W13+Z13+AC13+AF13+AI13+B15+E15+K15+N15+Q15+T15+W15+Z15+AC15+AF15+AI15)</f>
        <v>42</v>
      </c>
      <c r="AU12" s="54"/>
      <c r="AV12" s="53">
        <f>SUM(D13+G13+M13+P13+S13+V13+Y13+AB13+AE13+AH13+AK13+D15+G15+M15+P15+S15+V15+Y15+AB15+AE15+AH15+AK15)</f>
        <v>100</v>
      </c>
      <c r="AW12" s="54"/>
      <c r="AX12" s="53">
        <f>AT12-AV12</f>
        <v>-58</v>
      </c>
      <c r="AY12" s="55"/>
      <c r="AZ12" s="51" t="s">
        <v>77</v>
      </c>
      <c r="BA12" s="52"/>
    </row>
    <row r="13" spans="1:53" ht="13.5" customHeight="1">
      <c r="A13" s="58"/>
      <c r="B13" s="6" t="s">
        <v>747</v>
      </c>
      <c r="C13" s="5" t="s">
        <v>931</v>
      </c>
      <c r="D13" s="7" t="s">
        <v>529</v>
      </c>
      <c r="E13" s="5" t="s">
        <v>816</v>
      </c>
      <c r="F13" s="5" t="s">
        <v>806</v>
      </c>
      <c r="G13" s="5" t="s">
        <v>334</v>
      </c>
      <c r="H13" s="43"/>
      <c r="I13" s="44"/>
      <c r="J13" s="77"/>
      <c r="K13" s="5" t="s">
        <v>811</v>
      </c>
      <c r="L13" s="5" t="s">
        <v>806</v>
      </c>
      <c r="M13" s="5" t="s">
        <v>811</v>
      </c>
      <c r="N13" s="6" t="s">
        <v>811</v>
      </c>
      <c r="O13" s="5" t="s">
        <v>806</v>
      </c>
      <c r="P13" s="7" t="s">
        <v>813</v>
      </c>
      <c r="Q13" s="5" t="s">
        <v>747</v>
      </c>
      <c r="R13" s="5" t="s">
        <v>807</v>
      </c>
      <c r="S13" s="5" t="s">
        <v>645</v>
      </c>
      <c r="T13" s="6" t="s">
        <v>323</v>
      </c>
      <c r="U13" s="5" t="s">
        <v>807</v>
      </c>
      <c r="V13" s="7" t="s">
        <v>464</v>
      </c>
      <c r="W13" s="5" t="s">
        <v>630</v>
      </c>
      <c r="X13" s="5" t="s">
        <v>807</v>
      </c>
      <c r="Y13" s="5" t="s">
        <v>631</v>
      </c>
      <c r="Z13" s="6" t="s">
        <v>245</v>
      </c>
      <c r="AA13" s="5" t="s">
        <v>806</v>
      </c>
      <c r="AB13" s="7" t="s">
        <v>138</v>
      </c>
      <c r="AC13" s="5" t="s">
        <v>525</v>
      </c>
      <c r="AD13" s="5" t="s">
        <v>807</v>
      </c>
      <c r="AE13" s="5" t="s">
        <v>527</v>
      </c>
      <c r="AF13" s="6" t="s">
        <v>360</v>
      </c>
      <c r="AG13" s="5" t="s">
        <v>806</v>
      </c>
      <c r="AH13" s="7" t="s">
        <v>650</v>
      </c>
      <c r="AI13" s="5" t="s">
        <v>810</v>
      </c>
      <c r="AJ13" s="5" t="s">
        <v>808</v>
      </c>
      <c r="AK13" s="7" t="s">
        <v>326</v>
      </c>
      <c r="AL13" s="57"/>
      <c r="AM13" s="57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5"/>
      <c r="AZ13" s="51"/>
      <c r="BA13" s="52"/>
    </row>
    <row r="14" spans="1:53" ht="13.5" customHeight="1">
      <c r="A14" s="58"/>
      <c r="B14" s="49" t="s">
        <v>556</v>
      </c>
      <c r="C14" s="50"/>
      <c r="D14" s="38"/>
      <c r="E14" s="50" t="s">
        <v>576</v>
      </c>
      <c r="F14" s="50"/>
      <c r="G14" s="50"/>
      <c r="H14" s="43"/>
      <c r="I14" s="44"/>
      <c r="J14" s="77"/>
      <c r="K14" s="50" t="s">
        <v>688</v>
      </c>
      <c r="L14" s="50"/>
      <c r="M14" s="50"/>
      <c r="N14" s="49" t="s">
        <v>369</v>
      </c>
      <c r="O14" s="50"/>
      <c r="P14" s="38"/>
      <c r="Q14" s="50" t="s">
        <v>576</v>
      </c>
      <c r="R14" s="50"/>
      <c r="S14" s="50"/>
      <c r="T14" s="49" t="s">
        <v>176</v>
      </c>
      <c r="U14" s="50"/>
      <c r="V14" s="38"/>
      <c r="W14" s="50" t="s">
        <v>113</v>
      </c>
      <c r="X14" s="50"/>
      <c r="Y14" s="50"/>
      <c r="Z14" s="49" t="s">
        <v>174</v>
      </c>
      <c r="AA14" s="50"/>
      <c r="AB14" s="38"/>
      <c r="AC14" s="50" t="s">
        <v>369</v>
      </c>
      <c r="AD14" s="50"/>
      <c r="AE14" s="50"/>
      <c r="AF14" s="49" t="s">
        <v>68</v>
      </c>
      <c r="AG14" s="50"/>
      <c r="AH14" s="38"/>
      <c r="AI14" s="50" t="s">
        <v>351</v>
      </c>
      <c r="AJ14" s="50"/>
      <c r="AK14" s="50"/>
      <c r="AL14" s="57"/>
      <c r="AM14" s="57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5"/>
      <c r="AZ14" s="51"/>
      <c r="BA14" s="52"/>
    </row>
    <row r="15" spans="1:53" ht="13.5" customHeight="1">
      <c r="A15" s="58"/>
      <c r="B15" s="12" t="s">
        <v>545</v>
      </c>
      <c r="C15" s="13" t="s">
        <v>806</v>
      </c>
      <c r="D15" s="14" t="s">
        <v>544</v>
      </c>
      <c r="E15" s="13" t="s">
        <v>683</v>
      </c>
      <c r="F15" s="13" t="s">
        <v>806</v>
      </c>
      <c r="G15" s="13" t="s">
        <v>684</v>
      </c>
      <c r="H15" s="46"/>
      <c r="I15" s="47"/>
      <c r="J15" s="81"/>
      <c r="K15" s="13" t="s">
        <v>680</v>
      </c>
      <c r="L15" s="13" t="s">
        <v>806</v>
      </c>
      <c r="M15" s="13" t="s">
        <v>681</v>
      </c>
      <c r="N15" s="12" t="s">
        <v>631</v>
      </c>
      <c r="O15" s="13" t="s">
        <v>806</v>
      </c>
      <c r="P15" s="14" t="s">
        <v>695</v>
      </c>
      <c r="Q15" s="13" t="s">
        <v>553</v>
      </c>
      <c r="R15" s="13" t="s">
        <v>807</v>
      </c>
      <c r="S15" s="13" t="s">
        <v>135</v>
      </c>
      <c r="T15" s="12" t="s">
        <v>165</v>
      </c>
      <c r="U15" s="13" t="s">
        <v>807</v>
      </c>
      <c r="V15" s="14" t="s">
        <v>165</v>
      </c>
      <c r="W15" s="13" t="s">
        <v>386</v>
      </c>
      <c r="X15" s="13" t="s">
        <v>807</v>
      </c>
      <c r="Y15" s="13" t="s">
        <v>387</v>
      </c>
      <c r="Z15" s="12" t="s">
        <v>171</v>
      </c>
      <c r="AA15" s="13" t="s">
        <v>806</v>
      </c>
      <c r="AB15" s="14" t="s">
        <v>172</v>
      </c>
      <c r="AC15" s="13" t="s">
        <v>386</v>
      </c>
      <c r="AD15" s="13" t="s">
        <v>807</v>
      </c>
      <c r="AE15" s="13" t="s">
        <v>108</v>
      </c>
      <c r="AF15" s="12" t="s">
        <v>52</v>
      </c>
      <c r="AG15" s="13" t="s">
        <v>806</v>
      </c>
      <c r="AH15" s="14" t="s">
        <v>53</v>
      </c>
      <c r="AI15" s="13" t="s">
        <v>927</v>
      </c>
      <c r="AJ15" s="13" t="s">
        <v>808</v>
      </c>
      <c r="AK15" s="13" t="s">
        <v>630</v>
      </c>
      <c r="AL15" s="57"/>
      <c r="AM15" s="57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5"/>
      <c r="AZ15" s="51"/>
      <c r="BA15" s="52"/>
    </row>
    <row r="16" spans="1:53" ht="13.5" customHeight="1">
      <c r="A16" s="114" t="s">
        <v>463</v>
      </c>
      <c r="B16" s="91" t="s">
        <v>751</v>
      </c>
      <c r="C16" s="92"/>
      <c r="D16" s="93"/>
      <c r="E16" s="68" t="s">
        <v>450</v>
      </c>
      <c r="F16" s="68"/>
      <c r="G16" s="68"/>
      <c r="H16" s="91" t="s">
        <v>612</v>
      </c>
      <c r="I16" s="92"/>
      <c r="J16" s="93"/>
      <c r="K16" s="82"/>
      <c r="L16" s="83"/>
      <c r="M16" s="84"/>
      <c r="N16" s="91" t="s">
        <v>428</v>
      </c>
      <c r="O16" s="92"/>
      <c r="P16" s="93"/>
      <c r="Q16" s="68" t="s">
        <v>155</v>
      </c>
      <c r="R16" s="68"/>
      <c r="S16" s="68"/>
      <c r="T16" s="91" t="s">
        <v>156</v>
      </c>
      <c r="U16" s="92"/>
      <c r="V16" s="93"/>
      <c r="W16" s="68" t="s">
        <v>275</v>
      </c>
      <c r="X16" s="68"/>
      <c r="Y16" s="68"/>
      <c r="Z16" s="91" t="s">
        <v>274</v>
      </c>
      <c r="AA16" s="92"/>
      <c r="AB16" s="93"/>
      <c r="AC16" s="68" t="s">
        <v>156</v>
      </c>
      <c r="AD16" s="68"/>
      <c r="AE16" s="68"/>
      <c r="AF16" s="98" t="s">
        <v>218</v>
      </c>
      <c r="AG16" s="99"/>
      <c r="AH16" s="100"/>
      <c r="AI16" s="68" t="s">
        <v>607</v>
      </c>
      <c r="AJ16" s="68"/>
      <c r="AK16" s="68"/>
      <c r="AL16" s="70">
        <f>AN16*3+AR16*1</f>
        <v>24</v>
      </c>
      <c r="AM16" s="70"/>
      <c r="AN16" s="59">
        <v>7</v>
      </c>
      <c r="AO16" s="59"/>
      <c r="AP16" s="59">
        <v>12</v>
      </c>
      <c r="AQ16" s="59"/>
      <c r="AR16" s="59">
        <v>3</v>
      </c>
      <c r="AS16" s="59"/>
      <c r="AT16" s="58">
        <f>SUM(B17+E17+H17+N17+Q17+T17+W17+Z17+AC17+AF17+AI17+B19+E19+H19+N19+Q19+T19+W19+Z19+AC19+AF19+AI19)</f>
        <v>64</v>
      </c>
      <c r="AU16" s="59"/>
      <c r="AV16" s="58">
        <f>SUM(D17+G17+J17+P17+S17+V17+Y17+AB17+AE17+AH17+AK17+D19+G19+J19+P19+S19+V19+Y19+AB19+AE19+AH19+AK19)</f>
        <v>110</v>
      </c>
      <c r="AW16" s="59"/>
      <c r="AX16" s="58">
        <f>AT16-AV16</f>
        <v>-46</v>
      </c>
      <c r="AY16" s="60"/>
      <c r="AZ16" s="61" t="s">
        <v>78</v>
      </c>
      <c r="BA16" s="62"/>
    </row>
    <row r="17" spans="1:53" ht="13.5" customHeight="1">
      <c r="A17" s="58"/>
      <c r="B17" s="23" t="s">
        <v>753</v>
      </c>
      <c r="C17" s="22" t="s">
        <v>806</v>
      </c>
      <c r="D17" s="24" t="s">
        <v>752</v>
      </c>
      <c r="E17" s="22" t="s">
        <v>566</v>
      </c>
      <c r="F17" s="22" t="s">
        <v>806</v>
      </c>
      <c r="G17" s="31">
        <v>1</v>
      </c>
      <c r="H17" s="23" t="s">
        <v>811</v>
      </c>
      <c r="I17" s="22" t="s">
        <v>806</v>
      </c>
      <c r="J17" s="24" t="s">
        <v>318</v>
      </c>
      <c r="K17" s="85"/>
      <c r="L17" s="86"/>
      <c r="M17" s="87"/>
      <c r="N17" s="23" t="s">
        <v>224</v>
      </c>
      <c r="O17" s="22" t="s">
        <v>922</v>
      </c>
      <c r="P17" s="24" t="s">
        <v>503</v>
      </c>
      <c r="Q17" s="22" t="s">
        <v>613</v>
      </c>
      <c r="R17" s="22" t="s">
        <v>807</v>
      </c>
      <c r="S17" s="22" t="s">
        <v>506</v>
      </c>
      <c r="T17" s="23" t="s">
        <v>758</v>
      </c>
      <c r="U17" s="22" t="s">
        <v>807</v>
      </c>
      <c r="V17" s="24" t="s">
        <v>645</v>
      </c>
      <c r="W17" s="22" t="s">
        <v>270</v>
      </c>
      <c r="X17" s="22" t="s">
        <v>807</v>
      </c>
      <c r="Y17" s="22" t="s">
        <v>271</v>
      </c>
      <c r="Z17" s="23" t="s">
        <v>572</v>
      </c>
      <c r="AA17" s="22" t="s">
        <v>806</v>
      </c>
      <c r="AB17" s="24" t="s">
        <v>573</v>
      </c>
      <c r="AC17" s="22" t="s">
        <v>474</v>
      </c>
      <c r="AD17" s="22" t="s">
        <v>807</v>
      </c>
      <c r="AE17" s="22" t="s">
        <v>568</v>
      </c>
      <c r="AF17" s="23" t="s">
        <v>487</v>
      </c>
      <c r="AG17" s="22" t="s">
        <v>806</v>
      </c>
      <c r="AH17" s="24" t="s">
        <v>488</v>
      </c>
      <c r="AI17" s="22" t="s">
        <v>211</v>
      </c>
      <c r="AJ17" s="22" t="s">
        <v>808</v>
      </c>
      <c r="AK17" s="24" t="s">
        <v>212</v>
      </c>
      <c r="AL17" s="70"/>
      <c r="AM17" s="70"/>
      <c r="AN17" s="59"/>
      <c r="AO17" s="59"/>
      <c r="AP17" s="59"/>
      <c r="AQ17" s="59"/>
      <c r="AR17" s="59"/>
      <c r="AS17" s="59"/>
      <c r="AT17" s="59"/>
      <c r="AU17" s="59"/>
      <c r="AV17" s="59"/>
      <c r="AW17" s="59"/>
      <c r="AX17" s="59"/>
      <c r="AY17" s="60"/>
      <c r="AZ17" s="61"/>
      <c r="BA17" s="62"/>
    </row>
    <row r="18" spans="1:53" ht="13.5" customHeight="1">
      <c r="A18" s="58"/>
      <c r="B18" s="49" t="s">
        <v>688</v>
      </c>
      <c r="C18" s="50"/>
      <c r="D18" s="38"/>
      <c r="E18" s="80" t="s">
        <v>772</v>
      </c>
      <c r="F18" s="80"/>
      <c r="G18" s="80"/>
      <c r="H18" s="49" t="s">
        <v>154</v>
      </c>
      <c r="I18" s="50"/>
      <c r="J18" s="38"/>
      <c r="K18" s="85"/>
      <c r="L18" s="86"/>
      <c r="M18" s="87"/>
      <c r="N18" s="49" t="s">
        <v>305</v>
      </c>
      <c r="O18" s="50"/>
      <c r="P18" s="38"/>
      <c r="Q18" s="80" t="s">
        <v>305</v>
      </c>
      <c r="R18" s="80"/>
      <c r="S18" s="80"/>
      <c r="T18" s="49" t="s">
        <v>670</v>
      </c>
      <c r="U18" s="50"/>
      <c r="V18" s="38"/>
      <c r="W18" s="80" t="s">
        <v>812</v>
      </c>
      <c r="X18" s="80"/>
      <c r="Y18" s="80"/>
      <c r="Z18" s="49" t="s">
        <v>771</v>
      </c>
      <c r="AA18" s="50"/>
      <c r="AB18" s="38"/>
      <c r="AC18" s="80" t="s">
        <v>671</v>
      </c>
      <c r="AD18" s="80"/>
      <c r="AE18" s="80"/>
      <c r="AF18" s="95" t="s">
        <v>369</v>
      </c>
      <c r="AG18" s="96"/>
      <c r="AH18" s="97"/>
      <c r="AI18" s="80" t="s">
        <v>205</v>
      </c>
      <c r="AJ18" s="80"/>
      <c r="AK18" s="80"/>
      <c r="AL18" s="70"/>
      <c r="AM18" s="70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60"/>
      <c r="AZ18" s="61"/>
      <c r="BA18" s="62"/>
    </row>
    <row r="19" spans="1:53" ht="13.5" customHeight="1">
      <c r="A19" s="58"/>
      <c r="B19" s="9" t="s">
        <v>686</v>
      </c>
      <c r="C19" s="10" t="s">
        <v>806</v>
      </c>
      <c r="D19" s="11" t="s">
        <v>646</v>
      </c>
      <c r="E19" s="8" t="s">
        <v>578</v>
      </c>
      <c r="F19" s="8" t="s">
        <v>806</v>
      </c>
      <c r="G19" s="8" t="s">
        <v>138</v>
      </c>
      <c r="H19" s="9" t="s">
        <v>406</v>
      </c>
      <c r="I19" s="10" t="s">
        <v>806</v>
      </c>
      <c r="J19" s="11" t="s">
        <v>578</v>
      </c>
      <c r="K19" s="88"/>
      <c r="L19" s="89"/>
      <c r="M19" s="90"/>
      <c r="N19" s="9" t="s">
        <v>799</v>
      </c>
      <c r="O19" s="10" t="s">
        <v>806</v>
      </c>
      <c r="P19" s="11" t="s">
        <v>672</v>
      </c>
      <c r="Q19" s="8" t="s">
        <v>799</v>
      </c>
      <c r="R19" s="8" t="s">
        <v>807</v>
      </c>
      <c r="S19" s="8" t="s">
        <v>645</v>
      </c>
      <c r="T19" s="9" t="s">
        <v>880</v>
      </c>
      <c r="U19" s="10" t="s">
        <v>807</v>
      </c>
      <c r="V19" s="11" t="s">
        <v>892</v>
      </c>
      <c r="W19" s="8" t="s">
        <v>63</v>
      </c>
      <c r="X19" s="8" t="s">
        <v>807</v>
      </c>
      <c r="Y19" s="8" t="s">
        <v>846</v>
      </c>
      <c r="Z19" s="9" t="s">
        <v>766</v>
      </c>
      <c r="AA19" s="10" t="s">
        <v>806</v>
      </c>
      <c r="AB19" s="11" t="s">
        <v>138</v>
      </c>
      <c r="AC19" s="8" t="s">
        <v>886</v>
      </c>
      <c r="AD19" s="8" t="s">
        <v>807</v>
      </c>
      <c r="AE19" s="8" t="s">
        <v>887</v>
      </c>
      <c r="AF19" s="9" t="s">
        <v>926</v>
      </c>
      <c r="AG19" s="10" t="s">
        <v>806</v>
      </c>
      <c r="AH19" s="11" t="s">
        <v>632</v>
      </c>
      <c r="AI19" s="8" t="s">
        <v>834</v>
      </c>
      <c r="AJ19" s="8" t="s">
        <v>808</v>
      </c>
      <c r="AK19" s="8" t="s">
        <v>768</v>
      </c>
      <c r="AL19" s="70"/>
      <c r="AM19" s="70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60"/>
      <c r="AZ19" s="61"/>
      <c r="BA19" s="62"/>
    </row>
    <row r="20" spans="1:53" ht="13.5" customHeight="1">
      <c r="A20" s="58" t="s">
        <v>659</v>
      </c>
      <c r="B20" s="65" t="s">
        <v>344</v>
      </c>
      <c r="C20" s="66"/>
      <c r="D20" s="67"/>
      <c r="E20" s="66" t="s">
        <v>328</v>
      </c>
      <c r="F20" s="66"/>
      <c r="G20" s="66"/>
      <c r="H20" s="65" t="s">
        <v>329</v>
      </c>
      <c r="I20" s="66"/>
      <c r="J20" s="67"/>
      <c r="K20" s="66" t="s">
        <v>110</v>
      </c>
      <c r="L20" s="66"/>
      <c r="M20" s="66"/>
      <c r="N20" s="71"/>
      <c r="O20" s="72"/>
      <c r="P20" s="76"/>
      <c r="Q20" s="66" t="s">
        <v>509</v>
      </c>
      <c r="R20" s="66"/>
      <c r="S20" s="66"/>
      <c r="T20" s="65" t="s">
        <v>364</v>
      </c>
      <c r="U20" s="66"/>
      <c r="V20" s="67"/>
      <c r="W20" s="66" t="s">
        <v>509</v>
      </c>
      <c r="X20" s="66"/>
      <c r="Y20" s="66"/>
      <c r="Z20" s="65" t="s">
        <v>468</v>
      </c>
      <c r="AA20" s="66"/>
      <c r="AB20" s="67"/>
      <c r="AC20" s="66" t="s">
        <v>862</v>
      </c>
      <c r="AD20" s="66"/>
      <c r="AE20" s="66"/>
      <c r="AF20" s="65" t="s">
        <v>364</v>
      </c>
      <c r="AG20" s="66"/>
      <c r="AH20" s="67"/>
      <c r="AI20" s="66" t="s">
        <v>365</v>
      </c>
      <c r="AJ20" s="66"/>
      <c r="AK20" s="66"/>
      <c r="AL20" s="57">
        <f>AN20*3+AR20*1</f>
        <v>53</v>
      </c>
      <c r="AM20" s="57"/>
      <c r="AN20" s="54">
        <v>17</v>
      </c>
      <c r="AO20" s="54"/>
      <c r="AP20" s="54">
        <v>3</v>
      </c>
      <c r="AQ20" s="54"/>
      <c r="AR20" s="54">
        <v>2</v>
      </c>
      <c r="AS20" s="54"/>
      <c r="AT20" s="53">
        <f>SUM(B21+E21+H21+K21+Q21+T21+W21+Z21+AC21+AF21+AI21+B23+E23+H23+K23+Q23+T23+W23+Z23+AC23+AF23+AI23)</f>
        <v>144</v>
      </c>
      <c r="AU20" s="54"/>
      <c r="AV20" s="53">
        <f>SUM(D21+G21+J21+M21+S21+V21+Y21+AB21+AE21+AH21+AK21+D23+G23+J23+M23+S23+V23+Y23+AB23+AE23+AH23+AK23)</f>
        <v>19</v>
      </c>
      <c r="AW20" s="54"/>
      <c r="AX20" s="53">
        <f>AT20-AV20</f>
        <v>125</v>
      </c>
      <c r="AY20" s="55"/>
      <c r="AZ20" s="51" t="s">
        <v>83</v>
      </c>
      <c r="BA20" s="52"/>
    </row>
    <row r="21" spans="1:53" ht="13.5" customHeight="1">
      <c r="A21" s="58"/>
      <c r="B21" s="6" t="s">
        <v>900</v>
      </c>
      <c r="C21" s="5" t="s">
        <v>806</v>
      </c>
      <c r="D21" s="7" t="s">
        <v>811</v>
      </c>
      <c r="E21" s="5" t="s">
        <v>423</v>
      </c>
      <c r="F21" s="5" t="s">
        <v>806</v>
      </c>
      <c r="G21" s="5" t="s">
        <v>325</v>
      </c>
      <c r="H21" s="6" t="s">
        <v>813</v>
      </c>
      <c r="I21" s="5" t="s">
        <v>806</v>
      </c>
      <c r="J21" s="7" t="s">
        <v>811</v>
      </c>
      <c r="K21" s="5" t="s">
        <v>504</v>
      </c>
      <c r="L21" s="5" t="s">
        <v>505</v>
      </c>
      <c r="M21" s="5" t="s">
        <v>506</v>
      </c>
      <c r="N21" s="43"/>
      <c r="O21" s="44"/>
      <c r="P21" s="77"/>
      <c r="Q21" s="5" t="s">
        <v>817</v>
      </c>
      <c r="R21" s="5" t="s">
        <v>807</v>
      </c>
      <c r="S21" s="5" t="s">
        <v>613</v>
      </c>
      <c r="T21" s="6" t="s">
        <v>574</v>
      </c>
      <c r="U21" s="5" t="s">
        <v>807</v>
      </c>
      <c r="V21" s="7" t="s">
        <v>565</v>
      </c>
      <c r="W21" s="5" t="s">
        <v>817</v>
      </c>
      <c r="X21" s="5" t="s">
        <v>807</v>
      </c>
      <c r="Y21" s="5" t="s">
        <v>926</v>
      </c>
      <c r="Z21" s="6" t="s">
        <v>333</v>
      </c>
      <c r="AA21" s="5" t="s">
        <v>806</v>
      </c>
      <c r="AB21" s="7" t="s">
        <v>389</v>
      </c>
      <c r="AC21" s="5" t="s">
        <v>900</v>
      </c>
      <c r="AD21" s="5" t="s">
        <v>807</v>
      </c>
      <c r="AE21" s="5" t="s">
        <v>900</v>
      </c>
      <c r="AF21" s="6" t="s">
        <v>424</v>
      </c>
      <c r="AG21" s="5" t="s">
        <v>806</v>
      </c>
      <c r="AH21" s="7" t="s">
        <v>425</v>
      </c>
      <c r="AI21" s="5" t="s">
        <v>362</v>
      </c>
      <c r="AJ21" s="5" t="s">
        <v>808</v>
      </c>
      <c r="AK21" s="7" t="s">
        <v>565</v>
      </c>
      <c r="AL21" s="57"/>
      <c r="AM21" s="57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5"/>
      <c r="AZ21" s="51"/>
      <c r="BA21" s="52"/>
    </row>
    <row r="22" spans="1:53" ht="13.5" customHeight="1">
      <c r="A22" s="58"/>
      <c r="B22" s="49" t="s">
        <v>815</v>
      </c>
      <c r="C22" s="50"/>
      <c r="D22" s="38"/>
      <c r="E22" s="50" t="s">
        <v>343</v>
      </c>
      <c r="F22" s="50"/>
      <c r="G22" s="50"/>
      <c r="H22" s="49" t="s">
        <v>351</v>
      </c>
      <c r="I22" s="50"/>
      <c r="J22" s="38"/>
      <c r="K22" s="50" t="s">
        <v>306</v>
      </c>
      <c r="L22" s="50"/>
      <c r="M22" s="50"/>
      <c r="N22" s="43"/>
      <c r="O22" s="44"/>
      <c r="P22" s="77"/>
      <c r="Q22" s="50" t="s">
        <v>699</v>
      </c>
      <c r="R22" s="50"/>
      <c r="S22" s="50"/>
      <c r="T22" s="49" t="s">
        <v>771</v>
      </c>
      <c r="U22" s="50"/>
      <c r="V22" s="38"/>
      <c r="W22" s="50" t="s">
        <v>102</v>
      </c>
      <c r="X22" s="50"/>
      <c r="Y22" s="50"/>
      <c r="Z22" s="49" t="s">
        <v>102</v>
      </c>
      <c r="AA22" s="50"/>
      <c r="AB22" s="38"/>
      <c r="AC22" s="50" t="s">
        <v>47</v>
      </c>
      <c r="AD22" s="50"/>
      <c r="AE22" s="50"/>
      <c r="AF22" s="49" t="s">
        <v>306</v>
      </c>
      <c r="AG22" s="50"/>
      <c r="AH22" s="38"/>
      <c r="AI22" s="50" t="s">
        <v>771</v>
      </c>
      <c r="AJ22" s="50"/>
      <c r="AK22" s="50"/>
      <c r="AL22" s="57"/>
      <c r="AM22" s="57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5"/>
      <c r="AZ22" s="51"/>
      <c r="BA22" s="52"/>
    </row>
    <row r="23" spans="1:53" ht="13.5" customHeight="1">
      <c r="A23" s="58"/>
      <c r="B23" s="12" t="s">
        <v>50</v>
      </c>
      <c r="C23" s="13" t="s">
        <v>806</v>
      </c>
      <c r="D23" s="14" t="s">
        <v>51</v>
      </c>
      <c r="E23" s="13" t="s">
        <v>340</v>
      </c>
      <c r="F23" s="13" t="s">
        <v>806</v>
      </c>
      <c r="G23" s="13" t="s">
        <v>341</v>
      </c>
      <c r="H23" s="12" t="s">
        <v>695</v>
      </c>
      <c r="I23" s="13" t="s">
        <v>806</v>
      </c>
      <c r="J23" s="14" t="s">
        <v>631</v>
      </c>
      <c r="K23" s="13" t="s">
        <v>300</v>
      </c>
      <c r="L23" s="13" t="s">
        <v>806</v>
      </c>
      <c r="M23" s="13" t="s">
        <v>799</v>
      </c>
      <c r="N23" s="46"/>
      <c r="O23" s="47"/>
      <c r="P23" s="81"/>
      <c r="Q23" s="13" t="s">
        <v>689</v>
      </c>
      <c r="R23" s="13" t="s">
        <v>923</v>
      </c>
      <c r="S23" s="13" t="s">
        <v>690</v>
      </c>
      <c r="T23" s="12" t="s">
        <v>357</v>
      </c>
      <c r="U23" s="13" t="s">
        <v>807</v>
      </c>
      <c r="V23" s="14" t="s">
        <v>578</v>
      </c>
      <c r="W23" s="13" t="s">
        <v>696</v>
      </c>
      <c r="X23" s="13" t="s">
        <v>807</v>
      </c>
      <c r="Y23" s="13" t="s">
        <v>697</v>
      </c>
      <c r="Z23" s="12" t="s">
        <v>100</v>
      </c>
      <c r="AA23" s="13" t="s">
        <v>806</v>
      </c>
      <c r="AB23" s="14" t="s">
        <v>101</v>
      </c>
      <c r="AC23" s="13" t="s">
        <v>42</v>
      </c>
      <c r="AD23" s="13" t="s">
        <v>807</v>
      </c>
      <c r="AE23" s="13" t="s">
        <v>43</v>
      </c>
      <c r="AF23" s="12" t="s">
        <v>303</v>
      </c>
      <c r="AG23" s="13" t="s">
        <v>806</v>
      </c>
      <c r="AH23" s="14" t="s">
        <v>799</v>
      </c>
      <c r="AI23" s="13" t="s">
        <v>769</v>
      </c>
      <c r="AJ23" s="13" t="s">
        <v>808</v>
      </c>
      <c r="AK23" s="13" t="s">
        <v>770</v>
      </c>
      <c r="AL23" s="57"/>
      <c r="AM23" s="57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5"/>
      <c r="AZ23" s="51"/>
      <c r="BA23" s="52"/>
    </row>
    <row r="24" spans="1:53" ht="13.5" customHeight="1">
      <c r="A24" s="58" t="s">
        <v>599</v>
      </c>
      <c r="B24" s="39" t="s">
        <v>415</v>
      </c>
      <c r="C24" s="40"/>
      <c r="D24" s="41"/>
      <c r="E24" s="79" t="s">
        <v>468</v>
      </c>
      <c r="F24" s="79"/>
      <c r="G24" s="79"/>
      <c r="H24" s="39" t="s">
        <v>330</v>
      </c>
      <c r="I24" s="40"/>
      <c r="J24" s="41"/>
      <c r="K24" s="79" t="s">
        <v>155</v>
      </c>
      <c r="L24" s="79"/>
      <c r="M24" s="79"/>
      <c r="N24" s="39" t="s">
        <v>510</v>
      </c>
      <c r="O24" s="40"/>
      <c r="P24" s="41"/>
      <c r="Q24" s="71"/>
      <c r="R24" s="72"/>
      <c r="S24" s="42"/>
      <c r="T24" s="39" t="s">
        <v>596</v>
      </c>
      <c r="U24" s="40"/>
      <c r="V24" s="41"/>
      <c r="W24" s="79" t="s">
        <v>330</v>
      </c>
      <c r="X24" s="79"/>
      <c r="Y24" s="79"/>
      <c r="Z24" s="39" t="s">
        <v>154</v>
      </c>
      <c r="AA24" s="40"/>
      <c r="AB24" s="41"/>
      <c r="AC24" s="79" t="s">
        <v>611</v>
      </c>
      <c r="AD24" s="79"/>
      <c r="AE24" s="79"/>
      <c r="AF24" s="39" t="s">
        <v>429</v>
      </c>
      <c r="AG24" s="40"/>
      <c r="AH24" s="41"/>
      <c r="AI24" s="79" t="s">
        <v>908</v>
      </c>
      <c r="AJ24" s="79"/>
      <c r="AK24" s="79"/>
      <c r="AL24" s="57">
        <f>AN24*3+AR24*1</f>
        <v>40</v>
      </c>
      <c r="AM24" s="57"/>
      <c r="AN24" s="54">
        <v>13</v>
      </c>
      <c r="AO24" s="54"/>
      <c r="AP24" s="54">
        <v>8</v>
      </c>
      <c r="AQ24" s="54"/>
      <c r="AR24" s="54">
        <v>1</v>
      </c>
      <c r="AS24" s="54"/>
      <c r="AT24" s="53">
        <f>SUM(B25+E25+H25+K25+N25+T25+W25+Z25+AC25+AF25+AI25+B27+E27+H27+K27+N27+T27+W27+Z27+AC27+AF27+AI27)</f>
        <v>82</v>
      </c>
      <c r="AU24" s="54"/>
      <c r="AV24" s="53">
        <f>SUM(D25+G25+J25+M25+P25+V25+Y25+AB25+AE25+AH25+AK25+D27+G27+J27+M27+P27+V27+Y27+AB27+AE27+AH27+AK27)</f>
        <v>25</v>
      </c>
      <c r="AW24" s="54"/>
      <c r="AX24" s="53">
        <f>AT24-AV24</f>
        <v>57</v>
      </c>
      <c r="AY24" s="55"/>
      <c r="AZ24" s="51" t="s">
        <v>81</v>
      </c>
      <c r="BA24" s="52"/>
    </row>
    <row r="25" spans="1:53" ht="13.5" customHeight="1">
      <c r="A25" s="58"/>
      <c r="B25" s="6" t="s">
        <v>613</v>
      </c>
      <c r="C25" s="5" t="s">
        <v>806</v>
      </c>
      <c r="D25" s="7" t="s">
        <v>323</v>
      </c>
      <c r="E25" s="5" t="s">
        <v>323</v>
      </c>
      <c r="F25" s="5" t="s">
        <v>806</v>
      </c>
      <c r="G25" s="5" t="s">
        <v>575</v>
      </c>
      <c r="H25" s="6" t="s">
        <v>645</v>
      </c>
      <c r="I25" s="5" t="s">
        <v>806</v>
      </c>
      <c r="J25" s="7" t="s">
        <v>747</v>
      </c>
      <c r="K25" s="5" t="s">
        <v>506</v>
      </c>
      <c r="L25" s="5" t="s">
        <v>806</v>
      </c>
      <c r="M25" s="5" t="s">
        <v>423</v>
      </c>
      <c r="N25" s="6" t="s">
        <v>926</v>
      </c>
      <c r="O25" s="5" t="s">
        <v>806</v>
      </c>
      <c r="P25" s="7" t="s">
        <v>508</v>
      </c>
      <c r="Q25" s="43"/>
      <c r="R25" s="44"/>
      <c r="S25" s="45"/>
      <c r="T25" s="6" t="s">
        <v>598</v>
      </c>
      <c r="U25" s="5" t="s">
        <v>807</v>
      </c>
      <c r="V25" s="7" t="s">
        <v>816</v>
      </c>
      <c r="W25" s="5" t="s">
        <v>748</v>
      </c>
      <c r="X25" s="5" t="s">
        <v>807</v>
      </c>
      <c r="Y25" s="5" t="s">
        <v>747</v>
      </c>
      <c r="Z25" s="6" t="s">
        <v>758</v>
      </c>
      <c r="AA25" s="5" t="s">
        <v>806</v>
      </c>
      <c r="AB25" s="7" t="s">
        <v>474</v>
      </c>
      <c r="AC25" s="5" t="s">
        <v>594</v>
      </c>
      <c r="AD25" s="5" t="s">
        <v>807</v>
      </c>
      <c r="AE25" s="5" t="s">
        <v>316</v>
      </c>
      <c r="AF25" s="6" t="s">
        <v>420</v>
      </c>
      <c r="AG25" s="5" t="s">
        <v>806</v>
      </c>
      <c r="AH25" s="7" t="s">
        <v>421</v>
      </c>
      <c r="AI25" s="5" t="s">
        <v>265</v>
      </c>
      <c r="AJ25" s="5" t="s">
        <v>808</v>
      </c>
      <c r="AK25" s="7" t="s">
        <v>266</v>
      </c>
      <c r="AL25" s="57"/>
      <c r="AM25" s="57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5"/>
      <c r="AZ25" s="51"/>
      <c r="BA25" s="52"/>
    </row>
    <row r="26" spans="1:53" ht="13.5" customHeight="1">
      <c r="A26" s="58"/>
      <c r="B26" s="49" t="s">
        <v>234</v>
      </c>
      <c r="C26" s="50"/>
      <c r="D26" s="38"/>
      <c r="E26" s="80" t="s">
        <v>174</v>
      </c>
      <c r="F26" s="80"/>
      <c r="G26" s="80"/>
      <c r="H26" s="49" t="s">
        <v>557</v>
      </c>
      <c r="I26" s="50"/>
      <c r="J26" s="38"/>
      <c r="K26" s="80" t="s">
        <v>306</v>
      </c>
      <c r="L26" s="80"/>
      <c r="M26" s="80"/>
      <c r="N26" s="49" t="s">
        <v>701</v>
      </c>
      <c r="O26" s="50"/>
      <c r="P26" s="38"/>
      <c r="Q26" s="43"/>
      <c r="R26" s="44"/>
      <c r="S26" s="45"/>
      <c r="T26" s="49" t="s">
        <v>700</v>
      </c>
      <c r="U26" s="50"/>
      <c r="V26" s="38"/>
      <c r="W26" s="80" t="s">
        <v>557</v>
      </c>
      <c r="X26" s="80"/>
      <c r="Y26" s="80"/>
      <c r="Z26" s="49" t="s">
        <v>668</v>
      </c>
      <c r="AA26" s="50"/>
      <c r="AB26" s="38"/>
      <c r="AC26" s="80" t="s">
        <v>177</v>
      </c>
      <c r="AD26" s="80"/>
      <c r="AE26" s="80"/>
      <c r="AF26" s="49" t="s">
        <v>305</v>
      </c>
      <c r="AG26" s="50"/>
      <c r="AH26" s="38"/>
      <c r="AI26" s="80" t="s">
        <v>65</v>
      </c>
      <c r="AJ26" s="80"/>
      <c r="AK26" s="80"/>
      <c r="AL26" s="57"/>
      <c r="AM26" s="57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5"/>
      <c r="AZ26" s="51"/>
      <c r="BA26" s="52"/>
    </row>
    <row r="27" spans="1:53" ht="13.5" customHeight="1">
      <c r="A27" s="58"/>
      <c r="B27" s="9" t="s">
        <v>229</v>
      </c>
      <c r="C27" s="10" t="s">
        <v>806</v>
      </c>
      <c r="D27" s="11" t="s">
        <v>813</v>
      </c>
      <c r="E27" s="8" t="s">
        <v>170</v>
      </c>
      <c r="F27" s="8" t="s">
        <v>806</v>
      </c>
      <c r="G27" s="8" t="s">
        <v>168</v>
      </c>
      <c r="H27" s="9" t="s">
        <v>554</v>
      </c>
      <c r="I27" s="10" t="s">
        <v>806</v>
      </c>
      <c r="J27" s="11" t="s">
        <v>555</v>
      </c>
      <c r="K27" s="8" t="s">
        <v>645</v>
      </c>
      <c r="L27" s="8" t="s">
        <v>806</v>
      </c>
      <c r="M27" s="8" t="s">
        <v>799</v>
      </c>
      <c r="N27" s="9" t="s">
        <v>691</v>
      </c>
      <c r="O27" s="10" t="s">
        <v>806</v>
      </c>
      <c r="P27" s="11" t="s">
        <v>689</v>
      </c>
      <c r="Q27" s="73"/>
      <c r="R27" s="74"/>
      <c r="S27" s="75"/>
      <c r="T27" s="9" t="s">
        <v>695</v>
      </c>
      <c r="U27" s="10" t="s">
        <v>807</v>
      </c>
      <c r="V27" s="11" t="s">
        <v>691</v>
      </c>
      <c r="W27" s="8" t="s">
        <v>546</v>
      </c>
      <c r="X27" s="8" t="s">
        <v>807</v>
      </c>
      <c r="Y27" s="8" t="s">
        <v>547</v>
      </c>
      <c r="Z27" s="9" t="s">
        <v>893</v>
      </c>
      <c r="AA27" s="10" t="s">
        <v>806</v>
      </c>
      <c r="AB27" s="11" t="s">
        <v>666</v>
      </c>
      <c r="AC27" s="8" t="s">
        <v>163</v>
      </c>
      <c r="AD27" s="8" t="s">
        <v>807</v>
      </c>
      <c r="AE27" s="8" t="s">
        <v>161</v>
      </c>
      <c r="AF27" s="9" t="s">
        <v>301</v>
      </c>
      <c r="AG27" s="10" t="s">
        <v>806</v>
      </c>
      <c r="AH27" s="11" t="s">
        <v>645</v>
      </c>
      <c r="AI27" s="8" t="s">
        <v>59</v>
      </c>
      <c r="AJ27" s="8" t="s">
        <v>808</v>
      </c>
      <c r="AK27" s="8" t="s">
        <v>60</v>
      </c>
      <c r="AL27" s="57"/>
      <c r="AM27" s="57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5"/>
      <c r="AZ27" s="51"/>
      <c r="BA27" s="52"/>
    </row>
    <row r="28" spans="1:53" ht="13.5" customHeight="1">
      <c r="A28" s="58" t="s">
        <v>600</v>
      </c>
      <c r="B28" s="65" t="s">
        <v>223</v>
      </c>
      <c r="C28" s="66"/>
      <c r="D28" s="67"/>
      <c r="E28" s="66" t="s">
        <v>276</v>
      </c>
      <c r="F28" s="66"/>
      <c r="G28" s="66"/>
      <c r="H28" s="65" t="s">
        <v>467</v>
      </c>
      <c r="I28" s="66"/>
      <c r="J28" s="67"/>
      <c r="K28" s="66" t="s">
        <v>154</v>
      </c>
      <c r="L28" s="66"/>
      <c r="M28" s="66"/>
      <c r="N28" s="65" t="s">
        <v>450</v>
      </c>
      <c r="O28" s="66"/>
      <c r="P28" s="67"/>
      <c r="Q28" s="66" t="s">
        <v>597</v>
      </c>
      <c r="R28" s="66"/>
      <c r="S28" s="66"/>
      <c r="T28" s="71"/>
      <c r="U28" s="72"/>
      <c r="V28" s="76"/>
      <c r="W28" s="66" t="s">
        <v>501</v>
      </c>
      <c r="X28" s="66"/>
      <c r="Y28" s="66"/>
      <c r="Z28" s="65" t="s">
        <v>643</v>
      </c>
      <c r="AA28" s="66"/>
      <c r="AB28" s="67"/>
      <c r="AC28" s="66" t="s">
        <v>450</v>
      </c>
      <c r="AD28" s="66"/>
      <c r="AE28" s="66"/>
      <c r="AF28" s="65" t="s">
        <v>467</v>
      </c>
      <c r="AG28" s="66"/>
      <c r="AH28" s="67"/>
      <c r="AI28" s="66" t="s">
        <v>643</v>
      </c>
      <c r="AJ28" s="66"/>
      <c r="AK28" s="66"/>
      <c r="AL28" s="57">
        <f>AN28*3+AR28*1</f>
        <v>26</v>
      </c>
      <c r="AM28" s="57"/>
      <c r="AN28" s="54">
        <v>8</v>
      </c>
      <c r="AO28" s="54"/>
      <c r="AP28" s="54">
        <v>12</v>
      </c>
      <c r="AQ28" s="54"/>
      <c r="AR28" s="54">
        <v>2</v>
      </c>
      <c r="AS28" s="54"/>
      <c r="AT28" s="53">
        <f>SUM(B29+E29+H29+K29+N29+Q29+W29+Z29+AC29+AF29+AI29+B31+E31+H31+K31+N31+Q31+W31+Z31+AC31+AF31+AI31)</f>
        <v>65</v>
      </c>
      <c r="AU28" s="54"/>
      <c r="AV28" s="53">
        <f>SUM(D29+G29+J29+M29+P29+S29+Y29+AB29+AE29+AH29+AK29+D31+G31+J31+M31+P31+S31+Y31+AB31+AE31+AH31+AK31)</f>
        <v>84</v>
      </c>
      <c r="AW28" s="54"/>
      <c r="AX28" s="53">
        <f>AT28-AV28</f>
        <v>-19</v>
      </c>
      <c r="AY28" s="55"/>
      <c r="AZ28" s="51" t="s">
        <v>79</v>
      </c>
      <c r="BA28" s="52"/>
    </row>
    <row r="29" spans="1:53" ht="13.5" customHeight="1">
      <c r="A29" s="58"/>
      <c r="B29" s="6" t="s">
        <v>432</v>
      </c>
      <c r="C29" s="5" t="s">
        <v>806</v>
      </c>
      <c r="D29" s="7" t="s">
        <v>660</v>
      </c>
      <c r="E29" s="5" t="s">
        <v>263</v>
      </c>
      <c r="F29" s="5" t="s">
        <v>806</v>
      </c>
      <c r="G29" s="5" t="s">
        <v>264</v>
      </c>
      <c r="H29" s="6" t="s">
        <v>465</v>
      </c>
      <c r="I29" s="5" t="s">
        <v>806</v>
      </c>
      <c r="J29" s="7" t="s">
        <v>323</v>
      </c>
      <c r="K29" s="5" t="s">
        <v>645</v>
      </c>
      <c r="L29" s="5" t="s">
        <v>806</v>
      </c>
      <c r="M29" s="5" t="s">
        <v>758</v>
      </c>
      <c r="N29" s="6" t="s">
        <v>565</v>
      </c>
      <c r="O29" s="5" t="s">
        <v>806</v>
      </c>
      <c r="P29" s="7" t="s">
        <v>859</v>
      </c>
      <c r="Q29" s="5" t="s">
        <v>816</v>
      </c>
      <c r="R29" s="5" t="s">
        <v>807</v>
      </c>
      <c r="S29" s="5" t="s">
        <v>598</v>
      </c>
      <c r="T29" s="43"/>
      <c r="U29" s="44"/>
      <c r="V29" s="77"/>
      <c r="W29" s="5" t="s">
        <v>660</v>
      </c>
      <c r="X29" s="5" t="s">
        <v>923</v>
      </c>
      <c r="Y29" s="5" t="s">
        <v>594</v>
      </c>
      <c r="Z29" s="6" t="s">
        <v>660</v>
      </c>
      <c r="AA29" s="5" t="s">
        <v>806</v>
      </c>
      <c r="AB29" s="7" t="s">
        <v>926</v>
      </c>
      <c r="AC29" s="5" t="s">
        <v>573</v>
      </c>
      <c r="AD29" s="5" t="s">
        <v>807</v>
      </c>
      <c r="AE29" s="5" t="s">
        <v>748</v>
      </c>
      <c r="AF29" s="6" t="s">
        <v>747</v>
      </c>
      <c r="AG29" s="5" t="s">
        <v>806</v>
      </c>
      <c r="AH29" s="7" t="s">
        <v>331</v>
      </c>
      <c r="AI29" s="5" t="s">
        <v>480</v>
      </c>
      <c r="AJ29" s="5" t="s">
        <v>808</v>
      </c>
      <c r="AK29" s="7" t="s">
        <v>642</v>
      </c>
      <c r="AL29" s="57"/>
      <c r="AM29" s="57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5"/>
      <c r="AZ29" s="51"/>
      <c r="BA29" s="52"/>
    </row>
    <row r="30" spans="1:53" ht="13.5" customHeight="1">
      <c r="A30" s="58"/>
      <c r="B30" s="49" t="s">
        <v>178</v>
      </c>
      <c r="C30" s="50"/>
      <c r="D30" s="38"/>
      <c r="E30" s="50" t="s">
        <v>812</v>
      </c>
      <c r="F30" s="50"/>
      <c r="G30" s="50"/>
      <c r="H30" s="49" t="s">
        <v>179</v>
      </c>
      <c r="I30" s="50"/>
      <c r="J30" s="38"/>
      <c r="K30" s="50" t="s">
        <v>670</v>
      </c>
      <c r="L30" s="50"/>
      <c r="M30" s="50"/>
      <c r="N30" s="49" t="s">
        <v>772</v>
      </c>
      <c r="O30" s="50"/>
      <c r="P30" s="38"/>
      <c r="Q30" s="50" t="s">
        <v>701</v>
      </c>
      <c r="R30" s="50"/>
      <c r="S30" s="50"/>
      <c r="T30" s="43"/>
      <c r="U30" s="44"/>
      <c r="V30" s="77"/>
      <c r="W30" s="50" t="s">
        <v>700</v>
      </c>
      <c r="X30" s="50"/>
      <c r="Y30" s="50"/>
      <c r="Z30" s="49" t="s">
        <v>502</v>
      </c>
      <c r="AA30" s="50"/>
      <c r="AB30" s="38"/>
      <c r="AC30" s="50" t="s">
        <v>772</v>
      </c>
      <c r="AD30" s="50"/>
      <c r="AE30" s="50"/>
      <c r="AF30" s="49" t="s">
        <v>671</v>
      </c>
      <c r="AG30" s="50"/>
      <c r="AH30" s="38"/>
      <c r="AI30" s="50" t="s">
        <v>833</v>
      </c>
      <c r="AJ30" s="50"/>
      <c r="AK30" s="50"/>
      <c r="AL30" s="57"/>
      <c r="AM30" s="57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5"/>
      <c r="AZ30" s="51"/>
      <c r="BA30" s="52"/>
    </row>
    <row r="31" spans="1:53" ht="13.5" customHeight="1">
      <c r="A31" s="58"/>
      <c r="B31" s="12" t="s">
        <v>160</v>
      </c>
      <c r="C31" s="13" t="s">
        <v>806</v>
      </c>
      <c r="D31" s="14" t="s">
        <v>162</v>
      </c>
      <c r="E31" s="13" t="s">
        <v>57</v>
      </c>
      <c r="F31" s="13" t="s">
        <v>806</v>
      </c>
      <c r="G31" s="13" t="s">
        <v>58</v>
      </c>
      <c r="H31" s="12" t="s">
        <v>166</v>
      </c>
      <c r="I31" s="13" t="s">
        <v>806</v>
      </c>
      <c r="J31" s="14" t="s">
        <v>167</v>
      </c>
      <c r="K31" s="13" t="s">
        <v>891</v>
      </c>
      <c r="L31" s="13" t="s">
        <v>806</v>
      </c>
      <c r="M31" s="13" t="s">
        <v>880</v>
      </c>
      <c r="N31" s="12" t="s">
        <v>773</v>
      </c>
      <c r="O31" s="13" t="s">
        <v>806</v>
      </c>
      <c r="P31" s="14" t="s">
        <v>357</v>
      </c>
      <c r="Q31" s="13" t="s">
        <v>575</v>
      </c>
      <c r="R31" s="13" t="s">
        <v>807</v>
      </c>
      <c r="S31" s="13" t="s">
        <v>695</v>
      </c>
      <c r="T31" s="46"/>
      <c r="U31" s="47"/>
      <c r="V31" s="81"/>
      <c r="W31" s="13" t="s">
        <v>692</v>
      </c>
      <c r="X31" s="13" t="s">
        <v>807</v>
      </c>
      <c r="Y31" s="13" t="s">
        <v>575</v>
      </c>
      <c r="Z31" s="12" t="s">
        <v>498</v>
      </c>
      <c r="AA31" s="13" t="s">
        <v>806</v>
      </c>
      <c r="AB31" s="14" t="s">
        <v>499</v>
      </c>
      <c r="AC31" s="13" t="s">
        <v>138</v>
      </c>
      <c r="AD31" s="13" t="s">
        <v>807</v>
      </c>
      <c r="AE31" s="13" t="s">
        <v>488</v>
      </c>
      <c r="AF31" s="12" t="s">
        <v>877</v>
      </c>
      <c r="AG31" s="13" t="s">
        <v>806</v>
      </c>
      <c r="AH31" s="14" t="s">
        <v>878</v>
      </c>
      <c r="AI31" s="13" t="s">
        <v>211</v>
      </c>
      <c r="AJ31" s="13" t="s">
        <v>808</v>
      </c>
      <c r="AK31" s="13" t="s">
        <v>319</v>
      </c>
      <c r="AL31" s="57"/>
      <c r="AM31" s="57"/>
      <c r="AN31" s="54"/>
      <c r="AO31" s="54"/>
      <c r="AP31" s="54"/>
      <c r="AQ31" s="54"/>
      <c r="AR31" s="54"/>
      <c r="AS31" s="54"/>
      <c r="AT31" s="54"/>
      <c r="AU31" s="54"/>
      <c r="AV31" s="54"/>
      <c r="AW31" s="54"/>
      <c r="AX31" s="54"/>
      <c r="AY31" s="55"/>
      <c r="AZ31" s="51"/>
      <c r="BA31" s="52"/>
    </row>
    <row r="32" spans="1:54" ht="13.5" customHeight="1">
      <c r="A32" s="115" t="s">
        <v>601</v>
      </c>
      <c r="B32" s="91" t="s">
        <v>332</v>
      </c>
      <c r="C32" s="92"/>
      <c r="D32" s="93"/>
      <c r="E32" s="68" t="s">
        <v>528</v>
      </c>
      <c r="F32" s="68"/>
      <c r="G32" s="68"/>
      <c r="H32" s="91" t="s">
        <v>528</v>
      </c>
      <c r="I32" s="92"/>
      <c r="J32" s="93"/>
      <c r="K32" s="68" t="s">
        <v>277</v>
      </c>
      <c r="L32" s="68"/>
      <c r="M32" s="68"/>
      <c r="N32" s="91" t="s">
        <v>510</v>
      </c>
      <c r="O32" s="92"/>
      <c r="P32" s="93"/>
      <c r="Q32" s="68" t="s">
        <v>332</v>
      </c>
      <c r="R32" s="68"/>
      <c r="S32" s="68"/>
      <c r="T32" s="91" t="s">
        <v>597</v>
      </c>
      <c r="U32" s="92"/>
      <c r="V32" s="93"/>
      <c r="W32" s="82"/>
      <c r="X32" s="83"/>
      <c r="Y32" s="84"/>
      <c r="Z32" s="91" t="s">
        <v>156</v>
      </c>
      <c r="AA32" s="92"/>
      <c r="AB32" s="93"/>
      <c r="AC32" s="68" t="s">
        <v>415</v>
      </c>
      <c r="AD32" s="68"/>
      <c r="AE32" s="68"/>
      <c r="AF32" s="98" t="s">
        <v>219</v>
      </c>
      <c r="AG32" s="99"/>
      <c r="AH32" s="100"/>
      <c r="AI32" s="101" t="s">
        <v>220</v>
      </c>
      <c r="AJ32" s="102"/>
      <c r="AK32" s="102"/>
      <c r="AL32" s="70">
        <f>AN32*3+AR32*1</f>
        <v>9</v>
      </c>
      <c r="AM32" s="70"/>
      <c r="AN32" s="59">
        <v>3</v>
      </c>
      <c r="AO32" s="59"/>
      <c r="AP32" s="59">
        <v>19</v>
      </c>
      <c r="AQ32" s="59"/>
      <c r="AR32" s="59">
        <v>0</v>
      </c>
      <c r="AS32" s="59"/>
      <c r="AT32" s="58">
        <f>SUM(B33+E33+H33+K33+N33+Q33+T33+Z33+AC33+AF33+AI33+B35+E35+H35+K35+N35+Q35+T35+Z35+AC35+AF35+AI35)</f>
        <v>20</v>
      </c>
      <c r="AU32" s="59"/>
      <c r="AV32" s="58">
        <f>SUM(D33+G33+J33+M33+P33+S33+V33+AB33+AE33+AH33+AK33+D35+G35+J35+M35+P35+S35+V35+AB35+AE35+AH35+AK35)</f>
        <v>160</v>
      </c>
      <c r="AW32" s="59"/>
      <c r="AX32" s="58">
        <f>AT32-AV32</f>
        <v>-140</v>
      </c>
      <c r="AY32" s="60"/>
      <c r="AZ32" s="61" t="s">
        <v>75</v>
      </c>
      <c r="BA32" s="62"/>
      <c r="BB32" s="21"/>
    </row>
    <row r="33" spans="1:54" ht="13.5" customHeight="1">
      <c r="A33" s="58"/>
      <c r="B33" s="23" t="s">
        <v>747</v>
      </c>
      <c r="C33" s="22" t="s">
        <v>806</v>
      </c>
      <c r="D33" s="24" t="s">
        <v>640</v>
      </c>
      <c r="E33" s="22" t="s">
        <v>533</v>
      </c>
      <c r="F33" s="22" t="s">
        <v>806</v>
      </c>
      <c r="G33" s="22" t="s">
        <v>532</v>
      </c>
      <c r="H33" s="23" t="s">
        <v>525</v>
      </c>
      <c r="I33" s="22" t="s">
        <v>806</v>
      </c>
      <c r="J33" s="24" t="s">
        <v>811</v>
      </c>
      <c r="K33" s="22" t="s">
        <v>272</v>
      </c>
      <c r="L33" s="22" t="s">
        <v>806</v>
      </c>
      <c r="M33" s="22" t="s">
        <v>357</v>
      </c>
      <c r="N33" s="23" t="s">
        <v>926</v>
      </c>
      <c r="O33" s="22" t="s">
        <v>806</v>
      </c>
      <c r="P33" s="24" t="s">
        <v>817</v>
      </c>
      <c r="Q33" s="22" t="s">
        <v>747</v>
      </c>
      <c r="R33" s="22" t="s">
        <v>807</v>
      </c>
      <c r="S33" s="22" t="s">
        <v>748</v>
      </c>
      <c r="T33" s="23" t="s">
        <v>926</v>
      </c>
      <c r="U33" s="22" t="s">
        <v>807</v>
      </c>
      <c r="V33" s="24" t="s">
        <v>595</v>
      </c>
      <c r="W33" s="85"/>
      <c r="X33" s="86"/>
      <c r="Y33" s="87"/>
      <c r="Z33" s="23" t="s">
        <v>475</v>
      </c>
      <c r="AA33" s="22" t="s">
        <v>806</v>
      </c>
      <c r="AB33" s="24" t="s">
        <v>153</v>
      </c>
      <c r="AC33" s="22" t="s">
        <v>747</v>
      </c>
      <c r="AD33" s="22" t="s">
        <v>807</v>
      </c>
      <c r="AE33" s="22" t="s">
        <v>157</v>
      </c>
      <c r="AF33" s="23" t="s">
        <v>215</v>
      </c>
      <c r="AG33" s="22" t="s">
        <v>806</v>
      </c>
      <c r="AH33" s="24" t="s">
        <v>216</v>
      </c>
      <c r="AI33" s="32" t="s">
        <v>760</v>
      </c>
      <c r="AJ33" s="25" t="s">
        <v>246</v>
      </c>
      <c r="AK33" s="33" t="s">
        <v>490</v>
      </c>
      <c r="AL33" s="70"/>
      <c r="AM33" s="70"/>
      <c r="AN33" s="59"/>
      <c r="AO33" s="59"/>
      <c r="AP33" s="59"/>
      <c r="AQ33" s="59"/>
      <c r="AR33" s="59"/>
      <c r="AS33" s="59"/>
      <c r="AT33" s="59"/>
      <c r="AU33" s="59"/>
      <c r="AV33" s="59"/>
      <c r="AW33" s="59"/>
      <c r="AX33" s="59"/>
      <c r="AY33" s="60"/>
      <c r="AZ33" s="61"/>
      <c r="BA33" s="62"/>
      <c r="BB33" s="21"/>
    </row>
    <row r="34" spans="1:54" ht="13.5" customHeight="1">
      <c r="A34" s="58"/>
      <c r="B34" s="49" t="s">
        <v>558</v>
      </c>
      <c r="C34" s="50"/>
      <c r="D34" s="38"/>
      <c r="E34" s="80" t="s">
        <v>521</v>
      </c>
      <c r="F34" s="80"/>
      <c r="G34" s="80"/>
      <c r="H34" s="49" t="s">
        <v>114</v>
      </c>
      <c r="I34" s="50"/>
      <c r="J34" s="38"/>
      <c r="K34" s="80" t="s">
        <v>69</v>
      </c>
      <c r="L34" s="80"/>
      <c r="M34" s="80"/>
      <c r="N34" s="49" t="s">
        <v>702</v>
      </c>
      <c r="O34" s="50"/>
      <c r="P34" s="38"/>
      <c r="Q34" s="80" t="s">
        <v>559</v>
      </c>
      <c r="R34" s="80"/>
      <c r="S34" s="80"/>
      <c r="T34" s="49" t="s">
        <v>702</v>
      </c>
      <c r="U34" s="50"/>
      <c r="V34" s="38"/>
      <c r="W34" s="85"/>
      <c r="X34" s="86"/>
      <c r="Y34" s="87"/>
      <c r="Z34" s="49" t="s">
        <v>671</v>
      </c>
      <c r="AA34" s="50"/>
      <c r="AB34" s="38"/>
      <c r="AC34" s="80" t="s">
        <v>671</v>
      </c>
      <c r="AD34" s="80"/>
      <c r="AE34" s="80"/>
      <c r="AF34" s="95" t="s">
        <v>369</v>
      </c>
      <c r="AG34" s="96"/>
      <c r="AH34" s="97"/>
      <c r="AI34" s="94" t="s">
        <v>205</v>
      </c>
      <c r="AJ34" s="94"/>
      <c r="AK34" s="94"/>
      <c r="AL34" s="70"/>
      <c r="AM34" s="70"/>
      <c r="AN34" s="59"/>
      <c r="AO34" s="59"/>
      <c r="AP34" s="59"/>
      <c r="AQ34" s="59"/>
      <c r="AR34" s="59"/>
      <c r="AS34" s="59"/>
      <c r="AT34" s="59"/>
      <c r="AU34" s="59"/>
      <c r="AV34" s="59"/>
      <c r="AW34" s="59"/>
      <c r="AX34" s="59"/>
      <c r="AY34" s="60"/>
      <c r="AZ34" s="61"/>
      <c r="BA34" s="62"/>
      <c r="BB34" s="21"/>
    </row>
    <row r="35" spans="1:54" ht="13.5" customHeight="1">
      <c r="A35" s="58"/>
      <c r="B35" s="9" t="s">
        <v>546</v>
      </c>
      <c r="C35" s="10" t="s">
        <v>806</v>
      </c>
      <c r="D35" s="11" t="s">
        <v>552</v>
      </c>
      <c r="E35" s="8" t="s">
        <v>105</v>
      </c>
      <c r="F35" s="8" t="s">
        <v>806</v>
      </c>
      <c r="G35" s="8" t="s">
        <v>107</v>
      </c>
      <c r="H35" s="9" t="s">
        <v>388</v>
      </c>
      <c r="I35" s="10" t="s">
        <v>806</v>
      </c>
      <c r="J35" s="11" t="s">
        <v>105</v>
      </c>
      <c r="K35" s="8" t="s">
        <v>55</v>
      </c>
      <c r="L35" s="8" t="s">
        <v>806</v>
      </c>
      <c r="M35" s="8" t="s">
        <v>64</v>
      </c>
      <c r="N35" s="9" t="s">
        <v>691</v>
      </c>
      <c r="O35" s="10" t="s">
        <v>806</v>
      </c>
      <c r="P35" s="11" t="s">
        <v>698</v>
      </c>
      <c r="Q35" s="8" t="s">
        <v>548</v>
      </c>
      <c r="R35" s="8" t="s">
        <v>807</v>
      </c>
      <c r="S35" s="8" t="s">
        <v>549</v>
      </c>
      <c r="T35" s="9" t="s">
        <v>693</v>
      </c>
      <c r="U35" s="10" t="s">
        <v>807</v>
      </c>
      <c r="V35" s="11" t="s">
        <v>694</v>
      </c>
      <c r="W35" s="88"/>
      <c r="X35" s="89"/>
      <c r="Y35" s="90"/>
      <c r="Z35" s="9" t="s">
        <v>889</v>
      </c>
      <c r="AA35" s="10" t="s">
        <v>806</v>
      </c>
      <c r="AB35" s="11" t="s">
        <v>890</v>
      </c>
      <c r="AC35" s="8" t="s">
        <v>881</v>
      </c>
      <c r="AD35" s="8" t="s">
        <v>807</v>
      </c>
      <c r="AE35" s="8" t="s">
        <v>882</v>
      </c>
      <c r="AF35" s="9" t="s">
        <v>631</v>
      </c>
      <c r="AG35" s="10" t="s">
        <v>806</v>
      </c>
      <c r="AH35" s="11" t="s">
        <v>704</v>
      </c>
      <c r="AI35" s="8" t="s">
        <v>203</v>
      </c>
      <c r="AJ35" s="8" t="s">
        <v>808</v>
      </c>
      <c r="AK35" s="8" t="s">
        <v>768</v>
      </c>
      <c r="AL35" s="70"/>
      <c r="AM35" s="70"/>
      <c r="AN35" s="59"/>
      <c r="AO35" s="59"/>
      <c r="AP35" s="59"/>
      <c r="AQ35" s="59"/>
      <c r="AR35" s="59"/>
      <c r="AS35" s="59"/>
      <c r="AT35" s="59"/>
      <c r="AU35" s="59"/>
      <c r="AV35" s="59"/>
      <c r="AW35" s="59"/>
      <c r="AX35" s="59"/>
      <c r="AY35" s="60"/>
      <c r="AZ35" s="61"/>
      <c r="BA35" s="62"/>
      <c r="BB35" s="21"/>
    </row>
    <row r="36" spans="1:53" ht="13.5" customHeight="1">
      <c r="A36" s="58" t="s">
        <v>827</v>
      </c>
      <c r="B36" s="65" t="s">
        <v>644</v>
      </c>
      <c r="C36" s="66"/>
      <c r="D36" s="67"/>
      <c r="E36" s="66" t="s">
        <v>278</v>
      </c>
      <c r="F36" s="66"/>
      <c r="G36" s="66"/>
      <c r="H36" s="65" t="s">
        <v>467</v>
      </c>
      <c r="I36" s="66"/>
      <c r="J36" s="67"/>
      <c r="K36" s="66" t="s">
        <v>450</v>
      </c>
      <c r="L36" s="66"/>
      <c r="M36" s="66"/>
      <c r="N36" s="65" t="s">
        <v>467</v>
      </c>
      <c r="O36" s="66"/>
      <c r="P36" s="67"/>
      <c r="Q36" s="66" t="s">
        <v>156</v>
      </c>
      <c r="R36" s="66"/>
      <c r="S36" s="66"/>
      <c r="T36" s="65" t="s">
        <v>644</v>
      </c>
      <c r="U36" s="66"/>
      <c r="V36" s="67"/>
      <c r="W36" s="66" t="s">
        <v>154</v>
      </c>
      <c r="X36" s="66"/>
      <c r="Y36" s="66"/>
      <c r="Z36" s="71"/>
      <c r="AA36" s="72"/>
      <c r="AB36" s="76"/>
      <c r="AC36" s="66" t="s">
        <v>751</v>
      </c>
      <c r="AD36" s="66"/>
      <c r="AE36" s="66"/>
      <c r="AF36" s="65" t="s">
        <v>366</v>
      </c>
      <c r="AG36" s="66"/>
      <c r="AH36" s="67"/>
      <c r="AI36" s="66" t="s">
        <v>131</v>
      </c>
      <c r="AJ36" s="66"/>
      <c r="AK36" s="66"/>
      <c r="AL36" s="57">
        <f>AN36*3+AR36*1</f>
        <v>10</v>
      </c>
      <c r="AM36" s="57"/>
      <c r="AN36" s="54">
        <v>3</v>
      </c>
      <c r="AO36" s="54"/>
      <c r="AP36" s="54">
        <v>18</v>
      </c>
      <c r="AQ36" s="54"/>
      <c r="AR36" s="54">
        <v>1</v>
      </c>
      <c r="AS36" s="54"/>
      <c r="AT36" s="53">
        <f>SUM(B37+E37+H37+K37+N37+Q37+T37+W37+AC37+AF37+AI37+B39+E39+H39+K39+N39+Q39+T39+W39+AC39+AF39+AI39)</f>
        <v>31</v>
      </c>
      <c r="AU36" s="54"/>
      <c r="AV36" s="53">
        <f>SUM(D37+G37+J37+M37+P37+S37+V37+Y37+AE37+AH37+AK37+D39+G39+J39+M39+P39+S39+V39+Y39+AE39+AH39+AK39)</f>
        <v>186</v>
      </c>
      <c r="AW36" s="54"/>
      <c r="AX36" s="53">
        <f>AT36-AV36</f>
        <v>-155</v>
      </c>
      <c r="AY36" s="55"/>
      <c r="AZ36" s="56" t="s">
        <v>76</v>
      </c>
      <c r="BA36" s="53"/>
    </row>
    <row r="37" spans="1:53" ht="13.5" customHeight="1">
      <c r="A37" s="58"/>
      <c r="B37" s="6" t="s">
        <v>816</v>
      </c>
      <c r="C37" s="5" t="s">
        <v>806</v>
      </c>
      <c r="D37" s="7" t="s">
        <v>511</v>
      </c>
      <c r="E37" s="5" t="s">
        <v>266</v>
      </c>
      <c r="F37" s="5" t="s">
        <v>806</v>
      </c>
      <c r="G37" s="5" t="s">
        <v>269</v>
      </c>
      <c r="H37" s="6" t="s">
        <v>138</v>
      </c>
      <c r="I37" s="5" t="s">
        <v>806</v>
      </c>
      <c r="J37" s="7" t="s">
        <v>245</v>
      </c>
      <c r="K37" s="5" t="s">
        <v>571</v>
      </c>
      <c r="L37" s="5" t="s">
        <v>806</v>
      </c>
      <c r="M37" s="5" t="s">
        <v>572</v>
      </c>
      <c r="N37" s="23" t="s">
        <v>575</v>
      </c>
      <c r="O37" s="5" t="s">
        <v>806</v>
      </c>
      <c r="P37" s="7" t="s">
        <v>122</v>
      </c>
      <c r="Q37" s="5" t="s">
        <v>474</v>
      </c>
      <c r="R37" s="5" t="s">
        <v>807</v>
      </c>
      <c r="S37" s="5" t="s">
        <v>758</v>
      </c>
      <c r="T37" s="6" t="s">
        <v>926</v>
      </c>
      <c r="U37" s="5" t="s">
        <v>807</v>
      </c>
      <c r="V37" s="7" t="s">
        <v>645</v>
      </c>
      <c r="W37" s="5" t="s">
        <v>645</v>
      </c>
      <c r="X37" s="5" t="s">
        <v>807</v>
      </c>
      <c r="Y37" s="5" t="s">
        <v>475</v>
      </c>
      <c r="Z37" s="43"/>
      <c r="AA37" s="44"/>
      <c r="AB37" s="77"/>
      <c r="AC37" s="5" t="s">
        <v>413</v>
      </c>
      <c r="AD37" s="5" t="s">
        <v>807</v>
      </c>
      <c r="AE37" s="5" t="s">
        <v>901</v>
      </c>
      <c r="AF37" s="6" t="s">
        <v>567</v>
      </c>
      <c r="AG37" s="5" t="s">
        <v>806</v>
      </c>
      <c r="AH37" s="7" t="s">
        <v>568</v>
      </c>
      <c r="AI37" s="5" t="s">
        <v>926</v>
      </c>
      <c r="AJ37" s="5" t="s">
        <v>808</v>
      </c>
      <c r="AK37" s="7" t="s">
        <v>926</v>
      </c>
      <c r="AL37" s="57"/>
      <c r="AM37" s="57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5"/>
      <c r="AZ37" s="56"/>
      <c r="BA37" s="53"/>
    </row>
    <row r="38" spans="1:53" ht="13.5" customHeight="1">
      <c r="A38" s="58"/>
      <c r="B38" s="49" t="s">
        <v>233</v>
      </c>
      <c r="C38" s="50"/>
      <c r="D38" s="38"/>
      <c r="E38" s="50" t="s">
        <v>70</v>
      </c>
      <c r="F38" s="50"/>
      <c r="G38" s="50"/>
      <c r="H38" s="49" t="s">
        <v>177</v>
      </c>
      <c r="I38" s="50"/>
      <c r="J38" s="38"/>
      <c r="K38" s="50" t="s">
        <v>772</v>
      </c>
      <c r="L38" s="50"/>
      <c r="M38" s="50"/>
      <c r="N38" s="49"/>
      <c r="O38" s="50"/>
      <c r="P38" s="38"/>
      <c r="Q38" s="50" t="s">
        <v>671</v>
      </c>
      <c r="R38" s="50"/>
      <c r="S38" s="50"/>
      <c r="T38" s="49" t="s">
        <v>785</v>
      </c>
      <c r="U38" s="50"/>
      <c r="V38" s="38"/>
      <c r="W38" s="50" t="s">
        <v>473</v>
      </c>
      <c r="X38" s="50"/>
      <c r="Y38" s="50"/>
      <c r="Z38" s="43"/>
      <c r="AA38" s="44"/>
      <c r="AB38" s="77"/>
      <c r="AC38" s="50" t="s">
        <v>729</v>
      </c>
      <c r="AD38" s="50"/>
      <c r="AE38" s="50"/>
      <c r="AF38" s="49" t="s">
        <v>772</v>
      </c>
      <c r="AG38" s="50"/>
      <c r="AH38" s="38"/>
      <c r="AI38" s="50" t="s">
        <v>728</v>
      </c>
      <c r="AJ38" s="50"/>
      <c r="AK38" s="50"/>
      <c r="AL38" s="57"/>
      <c r="AM38" s="57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5"/>
      <c r="AZ38" s="56"/>
      <c r="BA38" s="53"/>
    </row>
    <row r="39" spans="1:53" ht="13.5" customHeight="1">
      <c r="A39" s="58"/>
      <c r="B39" s="12" t="s">
        <v>226</v>
      </c>
      <c r="C39" s="13" t="s">
        <v>806</v>
      </c>
      <c r="D39" s="14" t="s">
        <v>230</v>
      </c>
      <c r="E39" s="13" t="s">
        <v>62</v>
      </c>
      <c r="F39" s="13" t="s">
        <v>806</v>
      </c>
      <c r="G39" s="13" t="s">
        <v>51</v>
      </c>
      <c r="H39" s="12" t="s">
        <v>168</v>
      </c>
      <c r="I39" s="13" t="s">
        <v>806</v>
      </c>
      <c r="J39" s="14" t="s">
        <v>173</v>
      </c>
      <c r="K39" s="13" t="s">
        <v>767</v>
      </c>
      <c r="L39" s="13" t="s">
        <v>806</v>
      </c>
      <c r="M39" s="13" t="s">
        <v>147</v>
      </c>
      <c r="N39" s="12" t="s">
        <v>98</v>
      </c>
      <c r="O39" s="13" t="s">
        <v>806</v>
      </c>
      <c r="P39" s="14" t="s">
        <v>99</v>
      </c>
      <c r="Q39" s="13" t="s">
        <v>666</v>
      </c>
      <c r="R39" s="13" t="s">
        <v>807</v>
      </c>
      <c r="S39" s="13" t="s">
        <v>894</v>
      </c>
      <c r="T39" s="12" t="s">
        <v>499</v>
      </c>
      <c r="U39" s="13" t="s">
        <v>807</v>
      </c>
      <c r="V39" s="14" t="s">
        <v>500</v>
      </c>
      <c r="W39" s="13" t="s">
        <v>878</v>
      </c>
      <c r="X39" s="13" t="s">
        <v>807</v>
      </c>
      <c r="Y39" s="13" t="s">
        <v>870</v>
      </c>
      <c r="Z39" s="46"/>
      <c r="AA39" s="47"/>
      <c r="AB39" s="81"/>
      <c r="AC39" s="13" t="s">
        <v>725</v>
      </c>
      <c r="AD39" s="13" t="s">
        <v>807</v>
      </c>
      <c r="AE39" s="13" t="s">
        <v>724</v>
      </c>
      <c r="AF39" s="12" t="s">
        <v>578</v>
      </c>
      <c r="AG39" s="13" t="s">
        <v>806</v>
      </c>
      <c r="AH39" s="14" t="s">
        <v>579</v>
      </c>
      <c r="AI39" s="13" t="s">
        <v>470</v>
      </c>
      <c r="AJ39" s="13" t="s">
        <v>808</v>
      </c>
      <c r="AK39" s="13" t="s">
        <v>471</v>
      </c>
      <c r="AL39" s="57"/>
      <c r="AM39" s="57"/>
      <c r="AN39" s="54"/>
      <c r="AO39" s="54"/>
      <c r="AP39" s="54"/>
      <c r="AQ39" s="54"/>
      <c r="AR39" s="54"/>
      <c r="AS39" s="54"/>
      <c r="AT39" s="54"/>
      <c r="AU39" s="54"/>
      <c r="AV39" s="54"/>
      <c r="AW39" s="54"/>
      <c r="AX39" s="54"/>
      <c r="AY39" s="55"/>
      <c r="AZ39" s="56"/>
      <c r="BA39" s="53"/>
    </row>
    <row r="40" spans="1:53" ht="13.5" customHeight="1">
      <c r="A40" s="58" t="s">
        <v>602</v>
      </c>
      <c r="B40" s="39" t="s">
        <v>223</v>
      </c>
      <c r="C40" s="40"/>
      <c r="D40" s="41"/>
      <c r="E40" s="79" t="s">
        <v>48</v>
      </c>
      <c r="F40" s="79"/>
      <c r="G40" s="79"/>
      <c r="H40" s="39" t="s">
        <v>45</v>
      </c>
      <c r="I40" s="40"/>
      <c r="J40" s="41"/>
      <c r="K40" s="79" t="s">
        <v>154</v>
      </c>
      <c r="L40" s="79"/>
      <c r="M40" s="79"/>
      <c r="N40" s="39" t="s">
        <v>862</v>
      </c>
      <c r="O40" s="40"/>
      <c r="P40" s="41"/>
      <c r="Q40" s="79" t="s">
        <v>317</v>
      </c>
      <c r="R40" s="79"/>
      <c r="S40" s="79"/>
      <c r="T40" s="39" t="s">
        <v>73</v>
      </c>
      <c r="U40" s="40"/>
      <c r="V40" s="41"/>
      <c r="W40" s="79" t="s">
        <v>414</v>
      </c>
      <c r="X40" s="79"/>
      <c r="Y40" s="79"/>
      <c r="Z40" s="39" t="s">
        <v>473</v>
      </c>
      <c r="AA40" s="40"/>
      <c r="AB40" s="41"/>
      <c r="AC40" s="71"/>
      <c r="AD40" s="72"/>
      <c r="AE40" s="42"/>
      <c r="AF40" s="39" t="s">
        <v>509</v>
      </c>
      <c r="AG40" s="40"/>
      <c r="AH40" s="41"/>
      <c r="AI40" s="69" t="s">
        <v>72</v>
      </c>
      <c r="AJ40" s="69"/>
      <c r="AK40" s="69"/>
      <c r="AL40" s="57">
        <f>AN40*3+AR40*1</f>
        <v>58</v>
      </c>
      <c r="AM40" s="57"/>
      <c r="AN40" s="54">
        <v>19</v>
      </c>
      <c r="AO40" s="54"/>
      <c r="AP40" s="54">
        <v>2</v>
      </c>
      <c r="AQ40" s="54"/>
      <c r="AR40" s="54">
        <v>1</v>
      </c>
      <c r="AS40" s="54"/>
      <c r="AT40" s="53">
        <f>SUM(B41+E41+H41+K41+N41+Q41+T41+W41+Z41+AF41+AI41+B43+E43+H43+K43+N43+Q43+T43+W43+Z43+AF43+AI43)</f>
        <v>181</v>
      </c>
      <c r="AU40" s="54"/>
      <c r="AV40" s="53">
        <f>SUM(D41+G41+J41+M41+P41+S41+V41+Y41+AB41+AH41+AK41+D43+G43+J43+M43+P43+S43+V43+Y43+AB43+AH43+AK43)</f>
        <v>19</v>
      </c>
      <c r="AW40" s="54"/>
      <c r="AX40" s="53">
        <f>AT40-AV40</f>
        <v>162</v>
      </c>
      <c r="AY40" s="55"/>
      <c r="AZ40" s="51" t="s">
        <v>84</v>
      </c>
      <c r="BA40" s="52"/>
    </row>
    <row r="41" spans="1:53" ht="13.5" customHeight="1">
      <c r="A41" s="58"/>
      <c r="B41" s="6" t="s">
        <v>565</v>
      </c>
      <c r="C41" s="5" t="s">
        <v>806</v>
      </c>
      <c r="D41" s="7" t="s">
        <v>571</v>
      </c>
      <c r="E41" s="5" t="s">
        <v>530</v>
      </c>
      <c r="F41" s="5" t="s">
        <v>806</v>
      </c>
      <c r="G41" s="5" t="s">
        <v>537</v>
      </c>
      <c r="H41" s="6" t="s">
        <v>633</v>
      </c>
      <c r="I41" s="5" t="s">
        <v>806</v>
      </c>
      <c r="J41" s="7" t="s">
        <v>534</v>
      </c>
      <c r="K41" s="5" t="s">
        <v>568</v>
      </c>
      <c r="L41" s="5" t="s">
        <v>806</v>
      </c>
      <c r="M41" s="5" t="s">
        <v>152</v>
      </c>
      <c r="N41" s="6" t="s">
        <v>900</v>
      </c>
      <c r="O41" s="5" t="s">
        <v>806</v>
      </c>
      <c r="P41" s="7" t="s">
        <v>900</v>
      </c>
      <c r="Q41" s="5" t="s">
        <v>590</v>
      </c>
      <c r="R41" s="5" t="s">
        <v>807</v>
      </c>
      <c r="S41" s="5" t="s">
        <v>594</v>
      </c>
      <c r="T41" s="6" t="s">
        <v>363</v>
      </c>
      <c r="U41" s="5" t="s">
        <v>807</v>
      </c>
      <c r="V41" s="7" t="s">
        <v>573</v>
      </c>
      <c r="W41" s="5" t="s">
        <v>157</v>
      </c>
      <c r="X41" s="5" t="s">
        <v>807</v>
      </c>
      <c r="Y41" s="5" t="s">
        <v>747</v>
      </c>
      <c r="Z41" s="6" t="s">
        <v>902</v>
      </c>
      <c r="AA41" s="5" t="s">
        <v>806</v>
      </c>
      <c r="AB41" s="7" t="s">
        <v>903</v>
      </c>
      <c r="AC41" s="43"/>
      <c r="AD41" s="44"/>
      <c r="AE41" s="45"/>
      <c r="AF41" s="6" t="s">
        <v>927</v>
      </c>
      <c r="AG41" s="5" t="s">
        <v>806</v>
      </c>
      <c r="AH41" s="7" t="s">
        <v>508</v>
      </c>
      <c r="AI41" s="35" t="s">
        <v>911</v>
      </c>
      <c r="AJ41" s="35" t="s">
        <v>808</v>
      </c>
      <c r="AK41" s="36" t="s">
        <v>565</v>
      </c>
      <c r="AL41" s="57"/>
      <c r="AM41" s="57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5"/>
      <c r="AZ41" s="51"/>
      <c r="BA41" s="52"/>
    </row>
    <row r="42" spans="1:53" ht="13.5" customHeight="1">
      <c r="A42" s="58"/>
      <c r="B42" s="49" t="s">
        <v>772</v>
      </c>
      <c r="C42" s="50"/>
      <c r="D42" s="38"/>
      <c r="E42" s="80" t="s">
        <v>111</v>
      </c>
      <c r="F42" s="80"/>
      <c r="G42" s="80"/>
      <c r="H42" s="49" t="s">
        <v>111</v>
      </c>
      <c r="I42" s="50"/>
      <c r="J42" s="38"/>
      <c r="K42" s="80" t="s">
        <v>45</v>
      </c>
      <c r="L42" s="80"/>
      <c r="M42" s="80"/>
      <c r="N42" s="49" t="s">
        <v>46</v>
      </c>
      <c r="O42" s="50"/>
      <c r="P42" s="38"/>
      <c r="Q42" s="80" t="s">
        <v>180</v>
      </c>
      <c r="R42" s="80"/>
      <c r="S42" s="80"/>
      <c r="T42" s="49" t="s">
        <v>771</v>
      </c>
      <c r="U42" s="50"/>
      <c r="V42" s="38"/>
      <c r="W42" s="80" t="s">
        <v>875</v>
      </c>
      <c r="X42" s="80"/>
      <c r="Y42" s="80"/>
      <c r="Z42" s="49" t="s">
        <v>728</v>
      </c>
      <c r="AA42" s="50"/>
      <c r="AB42" s="38"/>
      <c r="AC42" s="43"/>
      <c r="AD42" s="44"/>
      <c r="AE42" s="45"/>
      <c r="AF42" s="49" t="s">
        <v>728</v>
      </c>
      <c r="AG42" s="50"/>
      <c r="AH42" s="38"/>
      <c r="AI42" s="69" t="s">
        <v>771</v>
      </c>
      <c r="AJ42" s="69"/>
      <c r="AK42" s="69"/>
      <c r="AL42" s="57"/>
      <c r="AM42" s="57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5"/>
      <c r="AZ42" s="51"/>
      <c r="BA42" s="52"/>
    </row>
    <row r="43" spans="1:53" ht="13.5" customHeight="1">
      <c r="A43" s="58"/>
      <c r="B43" s="9" t="s">
        <v>160</v>
      </c>
      <c r="C43" s="10" t="s">
        <v>806</v>
      </c>
      <c r="D43" s="11" t="s">
        <v>161</v>
      </c>
      <c r="E43" s="8" t="s">
        <v>384</v>
      </c>
      <c r="F43" s="8" t="s">
        <v>806</v>
      </c>
      <c r="G43" s="8" t="s">
        <v>385</v>
      </c>
      <c r="H43" s="9" t="s">
        <v>109</v>
      </c>
      <c r="I43" s="10" t="s">
        <v>806</v>
      </c>
      <c r="J43" s="11" t="s">
        <v>386</v>
      </c>
      <c r="K43" s="8" t="s">
        <v>888</v>
      </c>
      <c r="L43" s="8" t="s">
        <v>806</v>
      </c>
      <c r="M43" s="8" t="s">
        <v>884</v>
      </c>
      <c r="N43" s="9" t="s">
        <v>43</v>
      </c>
      <c r="O43" s="10" t="s">
        <v>806</v>
      </c>
      <c r="P43" s="11" t="s">
        <v>44</v>
      </c>
      <c r="Q43" s="8" t="s">
        <v>164</v>
      </c>
      <c r="R43" s="8" t="s">
        <v>807</v>
      </c>
      <c r="S43" s="8" t="s">
        <v>160</v>
      </c>
      <c r="T43" s="9" t="s">
        <v>488</v>
      </c>
      <c r="U43" s="10" t="s">
        <v>807</v>
      </c>
      <c r="V43" s="11" t="s">
        <v>138</v>
      </c>
      <c r="W43" s="8" t="s">
        <v>883</v>
      </c>
      <c r="X43" s="8" t="s">
        <v>807</v>
      </c>
      <c r="Y43" s="8" t="s">
        <v>474</v>
      </c>
      <c r="Z43" s="9" t="s">
        <v>724</v>
      </c>
      <c r="AA43" s="10" t="s">
        <v>806</v>
      </c>
      <c r="AB43" s="11" t="s">
        <v>753</v>
      </c>
      <c r="AC43" s="73"/>
      <c r="AD43" s="74"/>
      <c r="AE43" s="75"/>
      <c r="AF43" s="9" t="s">
        <v>577</v>
      </c>
      <c r="AG43" s="10" t="s">
        <v>806</v>
      </c>
      <c r="AH43" s="11" t="s">
        <v>135</v>
      </c>
      <c r="AI43" s="37" t="s">
        <v>584</v>
      </c>
      <c r="AJ43" s="37" t="s">
        <v>808</v>
      </c>
      <c r="AK43" s="37" t="s">
        <v>768</v>
      </c>
      <c r="AL43" s="57"/>
      <c r="AM43" s="57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5"/>
      <c r="AZ43" s="51"/>
      <c r="BA43" s="52"/>
    </row>
    <row r="44" spans="1:53" ht="13.5" customHeight="1">
      <c r="A44" s="116" t="s">
        <v>828</v>
      </c>
      <c r="B44" s="65" t="s">
        <v>414</v>
      </c>
      <c r="C44" s="66"/>
      <c r="D44" s="67"/>
      <c r="E44" s="66" t="s">
        <v>366</v>
      </c>
      <c r="F44" s="66"/>
      <c r="G44" s="66"/>
      <c r="H44" s="65" t="s">
        <v>860</v>
      </c>
      <c r="I44" s="66"/>
      <c r="J44" s="67"/>
      <c r="K44" s="66" t="s">
        <v>764</v>
      </c>
      <c r="L44" s="66"/>
      <c r="M44" s="66"/>
      <c r="N44" s="65" t="s">
        <v>429</v>
      </c>
      <c r="O44" s="66"/>
      <c r="P44" s="67"/>
      <c r="Q44" s="66" t="s">
        <v>414</v>
      </c>
      <c r="R44" s="66"/>
      <c r="S44" s="66"/>
      <c r="T44" s="65" t="s">
        <v>414</v>
      </c>
      <c r="U44" s="66"/>
      <c r="V44" s="67"/>
      <c r="W44" s="66" t="s">
        <v>221</v>
      </c>
      <c r="X44" s="66"/>
      <c r="Y44" s="66"/>
      <c r="Z44" s="65" t="s">
        <v>72</v>
      </c>
      <c r="AA44" s="66"/>
      <c r="AB44" s="67"/>
      <c r="AC44" s="66" t="s">
        <v>510</v>
      </c>
      <c r="AD44" s="66"/>
      <c r="AE44" s="66"/>
      <c r="AF44" s="71"/>
      <c r="AG44" s="72"/>
      <c r="AH44" s="76"/>
      <c r="AI44" s="66" t="s">
        <v>408</v>
      </c>
      <c r="AJ44" s="66"/>
      <c r="AK44" s="66"/>
      <c r="AL44" s="57">
        <f>AN44*3+AR44*1</f>
        <v>48</v>
      </c>
      <c r="AM44" s="57"/>
      <c r="AN44" s="54">
        <v>16</v>
      </c>
      <c r="AO44" s="54"/>
      <c r="AP44" s="54">
        <v>6</v>
      </c>
      <c r="AQ44" s="54"/>
      <c r="AR44" s="54">
        <v>0</v>
      </c>
      <c r="AS44" s="54"/>
      <c r="AT44" s="53">
        <f>SUM(B45+E45+H45+K45+N45+Q45+T45+W45+Z45+AC45+AI45+B47+E47+H47+K47+N47+Q47+T47+W47+Z47+AC47+AI47)</f>
        <v>131</v>
      </c>
      <c r="AU44" s="54"/>
      <c r="AV44" s="53">
        <f>SUM(D45+G45+J45+M45+P45+S45+V45+Y45+AB45+AE45+AK45+D47+G47+J47+M47+P47+S47+V47+Y47+AB47+AE47+AK47)</f>
        <v>40</v>
      </c>
      <c r="AW44" s="54"/>
      <c r="AX44" s="53">
        <f>AT44-AV44</f>
        <v>91</v>
      </c>
      <c r="AY44" s="55"/>
      <c r="AZ44" s="51" t="s">
        <v>82</v>
      </c>
      <c r="BA44" s="52"/>
    </row>
    <row r="45" spans="1:53" ht="13.5" customHeight="1">
      <c r="A45" s="116"/>
      <c r="B45" s="6" t="s">
        <v>613</v>
      </c>
      <c r="C45" s="5" t="s">
        <v>806</v>
      </c>
      <c r="D45" s="7" t="s">
        <v>747</v>
      </c>
      <c r="E45" s="5" t="s">
        <v>571</v>
      </c>
      <c r="F45" s="5" t="s">
        <v>923</v>
      </c>
      <c r="G45" s="5" t="s">
        <v>570</v>
      </c>
      <c r="H45" s="6" t="s">
        <v>650</v>
      </c>
      <c r="I45" s="5" t="s">
        <v>806</v>
      </c>
      <c r="J45" s="7" t="s">
        <v>360</v>
      </c>
      <c r="K45" s="5" t="s">
        <v>489</v>
      </c>
      <c r="L45" s="5" t="s">
        <v>806</v>
      </c>
      <c r="M45" s="5" t="s">
        <v>760</v>
      </c>
      <c r="N45" s="6" t="s">
        <v>426</v>
      </c>
      <c r="O45" s="5" t="s">
        <v>806</v>
      </c>
      <c r="P45" s="7" t="s">
        <v>427</v>
      </c>
      <c r="Q45" s="5" t="s">
        <v>216</v>
      </c>
      <c r="R45" s="5" t="s">
        <v>807</v>
      </c>
      <c r="S45" s="5" t="s">
        <v>422</v>
      </c>
      <c r="T45" s="6" t="s">
        <v>323</v>
      </c>
      <c r="U45" s="5" t="s">
        <v>807</v>
      </c>
      <c r="V45" s="7" t="s">
        <v>747</v>
      </c>
      <c r="W45" s="5" t="s">
        <v>217</v>
      </c>
      <c r="X45" s="5" t="s">
        <v>807</v>
      </c>
      <c r="Y45" s="5" t="s">
        <v>565</v>
      </c>
      <c r="Z45" s="6" t="s">
        <v>569</v>
      </c>
      <c r="AA45" s="5" t="s">
        <v>806</v>
      </c>
      <c r="AB45" s="7" t="s">
        <v>432</v>
      </c>
      <c r="AC45" s="5" t="s">
        <v>817</v>
      </c>
      <c r="AD45" s="5" t="s">
        <v>807</v>
      </c>
      <c r="AE45" s="5" t="s">
        <v>927</v>
      </c>
      <c r="AF45" s="43"/>
      <c r="AG45" s="44"/>
      <c r="AH45" s="77"/>
      <c r="AI45" s="5" t="s">
        <v>132</v>
      </c>
      <c r="AJ45" s="5" t="s">
        <v>808</v>
      </c>
      <c r="AK45" s="7" t="s">
        <v>816</v>
      </c>
      <c r="AL45" s="57"/>
      <c r="AM45" s="57"/>
      <c r="AN45" s="54"/>
      <c r="AO45" s="54"/>
      <c r="AP45" s="54"/>
      <c r="AQ45" s="54"/>
      <c r="AR45" s="54"/>
      <c r="AS45" s="54"/>
      <c r="AT45" s="54"/>
      <c r="AU45" s="54"/>
      <c r="AV45" s="54"/>
      <c r="AW45" s="54"/>
      <c r="AX45" s="54"/>
      <c r="AY45" s="55"/>
      <c r="AZ45" s="51"/>
      <c r="BA45" s="52"/>
    </row>
    <row r="46" spans="1:53" ht="13.5" customHeight="1">
      <c r="A46" s="116"/>
      <c r="B46" s="49" t="s">
        <v>671</v>
      </c>
      <c r="C46" s="50"/>
      <c r="D46" s="38"/>
      <c r="E46" s="50" t="s">
        <v>771</v>
      </c>
      <c r="F46" s="50"/>
      <c r="G46" s="50"/>
      <c r="H46" s="49" t="s">
        <v>71</v>
      </c>
      <c r="I46" s="50"/>
      <c r="J46" s="38"/>
      <c r="K46" s="50" t="s">
        <v>351</v>
      </c>
      <c r="L46" s="50"/>
      <c r="M46" s="50"/>
      <c r="N46" s="49" t="s">
        <v>305</v>
      </c>
      <c r="O46" s="50"/>
      <c r="P46" s="38"/>
      <c r="Q46" s="50" t="s">
        <v>306</v>
      </c>
      <c r="R46" s="50"/>
      <c r="S46" s="50"/>
      <c r="T46" s="49" t="s">
        <v>351</v>
      </c>
      <c r="U46" s="50"/>
      <c r="V46" s="38"/>
      <c r="W46" s="50" t="s">
        <v>351</v>
      </c>
      <c r="X46" s="50"/>
      <c r="Y46" s="50"/>
      <c r="Z46" s="49" t="s">
        <v>771</v>
      </c>
      <c r="AA46" s="50"/>
      <c r="AB46" s="38"/>
      <c r="AC46" s="50" t="s">
        <v>729</v>
      </c>
      <c r="AD46" s="50"/>
      <c r="AE46" s="50"/>
      <c r="AF46" s="43"/>
      <c r="AG46" s="44"/>
      <c r="AH46" s="77"/>
      <c r="AI46" s="50" t="s">
        <v>728</v>
      </c>
      <c r="AJ46" s="50"/>
      <c r="AK46" s="50"/>
      <c r="AL46" s="57"/>
      <c r="AM46" s="57"/>
      <c r="AN46" s="54"/>
      <c r="AO46" s="54"/>
      <c r="AP46" s="54"/>
      <c r="AQ46" s="54"/>
      <c r="AR46" s="54"/>
      <c r="AS46" s="54"/>
      <c r="AT46" s="54"/>
      <c r="AU46" s="54"/>
      <c r="AV46" s="54"/>
      <c r="AW46" s="54"/>
      <c r="AX46" s="54"/>
      <c r="AY46" s="55"/>
      <c r="AZ46" s="51"/>
      <c r="BA46" s="52"/>
    </row>
    <row r="47" spans="1:53" ht="13.5" customHeight="1">
      <c r="A47" s="116"/>
      <c r="B47" s="12" t="s">
        <v>885</v>
      </c>
      <c r="C47" s="13" t="s">
        <v>806</v>
      </c>
      <c r="D47" s="14" t="s">
        <v>316</v>
      </c>
      <c r="E47" s="13" t="s">
        <v>357</v>
      </c>
      <c r="F47" s="13" t="s">
        <v>806</v>
      </c>
      <c r="G47" s="13" t="s">
        <v>578</v>
      </c>
      <c r="H47" s="12" t="s">
        <v>54</v>
      </c>
      <c r="I47" s="13" t="s">
        <v>806</v>
      </c>
      <c r="J47" s="14" t="s">
        <v>55</v>
      </c>
      <c r="K47" s="13" t="s">
        <v>350</v>
      </c>
      <c r="L47" s="13" t="s">
        <v>806</v>
      </c>
      <c r="M47" s="13" t="s">
        <v>926</v>
      </c>
      <c r="N47" s="12" t="s">
        <v>304</v>
      </c>
      <c r="O47" s="13" t="s">
        <v>806</v>
      </c>
      <c r="P47" s="14" t="s">
        <v>927</v>
      </c>
      <c r="Q47" s="13" t="s">
        <v>302</v>
      </c>
      <c r="R47" s="13" t="s">
        <v>807</v>
      </c>
      <c r="S47" s="13" t="s">
        <v>301</v>
      </c>
      <c r="T47" s="12" t="s">
        <v>879</v>
      </c>
      <c r="U47" s="13" t="s">
        <v>807</v>
      </c>
      <c r="V47" s="14" t="s">
        <v>880</v>
      </c>
      <c r="W47" s="13" t="s">
        <v>704</v>
      </c>
      <c r="X47" s="13" t="s">
        <v>807</v>
      </c>
      <c r="Y47" s="13" t="s">
        <v>631</v>
      </c>
      <c r="Z47" s="12" t="s">
        <v>704</v>
      </c>
      <c r="AA47" s="13" t="s">
        <v>806</v>
      </c>
      <c r="AB47" s="14" t="s">
        <v>578</v>
      </c>
      <c r="AC47" s="13" t="s">
        <v>135</v>
      </c>
      <c r="AD47" s="13" t="s">
        <v>807</v>
      </c>
      <c r="AE47" s="13" t="s">
        <v>727</v>
      </c>
      <c r="AF47" s="73"/>
      <c r="AG47" s="74"/>
      <c r="AH47" s="78"/>
      <c r="AI47" s="13" t="s">
        <v>726</v>
      </c>
      <c r="AJ47" s="13" t="s">
        <v>808</v>
      </c>
      <c r="AK47" s="13" t="s">
        <v>753</v>
      </c>
      <c r="AL47" s="57"/>
      <c r="AM47" s="57"/>
      <c r="AN47" s="54"/>
      <c r="AO47" s="54"/>
      <c r="AP47" s="54"/>
      <c r="AQ47" s="54"/>
      <c r="AR47" s="54"/>
      <c r="AS47" s="54"/>
      <c r="AT47" s="54"/>
      <c r="AU47" s="54"/>
      <c r="AV47" s="54"/>
      <c r="AW47" s="54"/>
      <c r="AX47" s="54"/>
      <c r="AY47" s="55"/>
      <c r="AZ47" s="51"/>
      <c r="BA47" s="52"/>
    </row>
    <row r="48" spans="1:53" ht="13.5" customHeight="1">
      <c r="A48" s="58" t="s">
        <v>390</v>
      </c>
      <c r="B48" s="65" t="s">
        <v>644</v>
      </c>
      <c r="C48" s="66"/>
      <c r="D48" s="67"/>
      <c r="E48" s="66" t="s">
        <v>521</v>
      </c>
      <c r="F48" s="66"/>
      <c r="G48" s="66"/>
      <c r="H48" s="65" t="s">
        <v>521</v>
      </c>
      <c r="I48" s="66"/>
      <c r="J48" s="67"/>
      <c r="K48" s="66" t="s">
        <v>219</v>
      </c>
      <c r="L48" s="66"/>
      <c r="M48" s="66"/>
      <c r="N48" s="65" t="s">
        <v>366</v>
      </c>
      <c r="O48" s="66"/>
      <c r="P48" s="67"/>
      <c r="Q48" s="66" t="s">
        <v>278</v>
      </c>
      <c r="R48" s="66"/>
      <c r="S48" s="66"/>
      <c r="T48" s="65" t="s">
        <v>644</v>
      </c>
      <c r="U48" s="66"/>
      <c r="V48" s="67"/>
      <c r="W48" s="66" t="s">
        <v>762</v>
      </c>
      <c r="X48" s="66"/>
      <c r="Y48" s="66"/>
      <c r="Z48" s="65" t="s">
        <v>921</v>
      </c>
      <c r="AA48" s="66"/>
      <c r="AB48" s="67"/>
      <c r="AC48" s="66" t="s">
        <v>369</v>
      </c>
      <c r="AD48" s="66"/>
      <c r="AE48" s="66"/>
      <c r="AF48" s="65" t="s">
        <v>407</v>
      </c>
      <c r="AG48" s="66"/>
      <c r="AH48" s="67"/>
      <c r="AI48" s="71"/>
      <c r="AJ48" s="72"/>
      <c r="AK48" s="42"/>
      <c r="AL48" s="57">
        <f>AN48*3+AR48*1</f>
        <v>1</v>
      </c>
      <c r="AM48" s="57"/>
      <c r="AN48" s="54">
        <v>0</v>
      </c>
      <c r="AO48" s="54"/>
      <c r="AP48" s="54">
        <v>21</v>
      </c>
      <c r="AQ48" s="54"/>
      <c r="AR48" s="54">
        <v>1</v>
      </c>
      <c r="AS48" s="54"/>
      <c r="AT48" s="53">
        <f>SUM(B49+E49+H49+K49+N49+Q49+T49+W49+Z49+AC49+AF49+B51+E51+H51+K51+N51+Q51+T51+W51+Z51+AC51+AF51)</f>
        <v>4</v>
      </c>
      <c r="AU48" s="54"/>
      <c r="AV48" s="53">
        <f>SUM(D49+G49+J49+M49+P49+S49+V49+Y49+AB49+AE49+AH49+D51+G51+J51+M51+P51+S51+V51+Y51+AB51+AE51+AH51)</f>
        <v>210</v>
      </c>
      <c r="AW48" s="54"/>
      <c r="AX48" s="53">
        <f>AT48-AV48</f>
        <v>-206</v>
      </c>
      <c r="AY48" s="55"/>
      <c r="AZ48" s="51" t="s">
        <v>74</v>
      </c>
      <c r="BA48" s="52"/>
    </row>
    <row r="49" spans="1:53" ht="13.5" customHeight="1">
      <c r="A49" s="58"/>
      <c r="B49" s="6" t="s">
        <v>816</v>
      </c>
      <c r="C49" s="5" t="s">
        <v>806</v>
      </c>
      <c r="D49" s="7" t="s">
        <v>641</v>
      </c>
      <c r="E49" s="5" t="s">
        <v>816</v>
      </c>
      <c r="F49" s="5" t="s">
        <v>806</v>
      </c>
      <c r="G49" s="5" t="s">
        <v>706</v>
      </c>
      <c r="H49" s="6" t="s">
        <v>816</v>
      </c>
      <c r="I49" s="5" t="s">
        <v>806</v>
      </c>
      <c r="J49" s="7" t="s">
        <v>327</v>
      </c>
      <c r="K49" s="5" t="s">
        <v>213</v>
      </c>
      <c r="L49" s="5" t="s">
        <v>806</v>
      </c>
      <c r="M49" s="5" t="s">
        <v>214</v>
      </c>
      <c r="N49" s="6" t="s">
        <v>566</v>
      </c>
      <c r="O49" s="5" t="s">
        <v>806</v>
      </c>
      <c r="P49" s="7" t="s">
        <v>362</v>
      </c>
      <c r="Q49" s="5" t="s">
        <v>336</v>
      </c>
      <c r="R49" s="5" t="s">
        <v>807</v>
      </c>
      <c r="S49" s="5" t="s">
        <v>267</v>
      </c>
      <c r="T49" s="6" t="s">
        <v>816</v>
      </c>
      <c r="U49" s="5" t="s">
        <v>807</v>
      </c>
      <c r="V49" s="7" t="s">
        <v>480</v>
      </c>
      <c r="W49" s="5" t="s">
        <v>490</v>
      </c>
      <c r="X49" s="5" t="s">
        <v>807</v>
      </c>
      <c r="Y49" s="5" t="s">
        <v>760</v>
      </c>
      <c r="Z49" s="6" t="s">
        <v>926</v>
      </c>
      <c r="AA49" s="5" t="s">
        <v>806</v>
      </c>
      <c r="AB49" s="7" t="s">
        <v>130</v>
      </c>
      <c r="AC49" s="5" t="s">
        <v>360</v>
      </c>
      <c r="AD49" s="5" t="s">
        <v>807</v>
      </c>
      <c r="AE49" s="5" t="s">
        <v>361</v>
      </c>
      <c r="AF49" s="6" t="s">
        <v>816</v>
      </c>
      <c r="AG49" s="5" t="s">
        <v>806</v>
      </c>
      <c r="AH49" s="7" t="s">
        <v>133</v>
      </c>
      <c r="AI49" s="43"/>
      <c r="AJ49" s="44"/>
      <c r="AK49" s="45"/>
      <c r="AL49" s="57"/>
      <c r="AM49" s="57"/>
      <c r="AN49" s="54"/>
      <c r="AO49" s="54"/>
      <c r="AP49" s="54"/>
      <c r="AQ49" s="54"/>
      <c r="AR49" s="54"/>
      <c r="AS49" s="54"/>
      <c r="AT49" s="54"/>
      <c r="AU49" s="54"/>
      <c r="AV49" s="54"/>
      <c r="AW49" s="54"/>
      <c r="AX49" s="54"/>
      <c r="AY49" s="55"/>
      <c r="AZ49" s="51"/>
      <c r="BA49" s="52"/>
    </row>
    <row r="50" spans="1:53" ht="13.5" customHeight="1">
      <c r="A50" s="58"/>
      <c r="B50" s="49" t="s">
        <v>232</v>
      </c>
      <c r="C50" s="50"/>
      <c r="D50" s="38"/>
      <c r="E50" s="50" t="s">
        <v>346</v>
      </c>
      <c r="F50" s="50"/>
      <c r="G50" s="50"/>
      <c r="H50" s="49" t="s">
        <v>369</v>
      </c>
      <c r="I50" s="50"/>
      <c r="J50" s="38"/>
      <c r="K50" s="50" t="s">
        <v>204</v>
      </c>
      <c r="L50" s="50"/>
      <c r="M50" s="50"/>
      <c r="N50" s="49" t="s">
        <v>232</v>
      </c>
      <c r="O50" s="50"/>
      <c r="P50" s="38"/>
      <c r="Q50" s="50" t="s">
        <v>68</v>
      </c>
      <c r="R50" s="50"/>
      <c r="S50" s="50"/>
      <c r="T50" s="49" t="s">
        <v>832</v>
      </c>
      <c r="U50" s="50"/>
      <c r="V50" s="38"/>
      <c r="W50" s="50" t="s">
        <v>204</v>
      </c>
      <c r="X50" s="50"/>
      <c r="Y50" s="50"/>
      <c r="Z50" s="49" t="s">
        <v>729</v>
      </c>
      <c r="AA50" s="50"/>
      <c r="AB50" s="38"/>
      <c r="AC50" s="50" t="s">
        <v>772</v>
      </c>
      <c r="AD50" s="50"/>
      <c r="AE50" s="50"/>
      <c r="AF50" s="49" t="s">
        <v>729</v>
      </c>
      <c r="AG50" s="50"/>
      <c r="AH50" s="38"/>
      <c r="AI50" s="43"/>
      <c r="AJ50" s="44"/>
      <c r="AK50" s="45"/>
      <c r="AL50" s="57"/>
      <c r="AM50" s="57"/>
      <c r="AN50" s="54"/>
      <c r="AO50" s="54"/>
      <c r="AP50" s="54"/>
      <c r="AQ50" s="54"/>
      <c r="AR50" s="54"/>
      <c r="AS50" s="54"/>
      <c r="AT50" s="54"/>
      <c r="AU50" s="54"/>
      <c r="AV50" s="54"/>
      <c r="AW50" s="54"/>
      <c r="AX50" s="54"/>
      <c r="AY50" s="55"/>
      <c r="AZ50" s="51"/>
      <c r="BA50" s="52"/>
    </row>
    <row r="51" spans="1:53" ht="13.5" customHeight="1">
      <c r="A51" s="58"/>
      <c r="B51" s="12" t="s">
        <v>226</v>
      </c>
      <c r="C51" s="13" t="s">
        <v>806</v>
      </c>
      <c r="D51" s="14" t="s">
        <v>231</v>
      </c>
      <c r="E51" s="13" t="s">
        <v>338</v>
      </c>
      <c r="F51" s="13" t="s">
        <v>806</v>
      </c>
      <c r="G51" s="13" t="s">
        <v>337</v>
      </c>
      <c r="H51" s="12" t="s">
        <v>630</v>
      </c>
      <c r="I51" s="13" t="s">
        <v>806</v>
      </c>
      <c r="J51" s="14" t="s">
        <v>927</v>
      </c>
      <c r="K51" s="13" t="s">
        <v>768</v>
      </c>
      <c r="L51" s="13" t="s">
        <v>806</v>
      </c>
      <c r="M51" s="13" t="s">
        <v>834</v>
      </c>
      <c r="N51" s="12" t="s">
        <v>575</v>
      </c>
      <c r="O51" s="13" t="s">
        <v>806</v>
      </c>
      <c r="P51" s="14" t="s">
        <v>132</v>
      </c>
      <c r="Q51" s="13" t="s">
        <v>60</v>
      </c>
      <c r="R51" s="13" t="s">
        <v>807</v>
      </c>
      <c r="S51" s="13" t="s">
        <v>61</v>
      </c>
      <c r="T51" s="12" t="s">
        <v>319</v>
      </c>
      <c r="U51" s="13" t="s">
        <v>807</v>
      </c>
      <c r="V51" s="14" t="s">
        <v>831</v>
      </c>
      <c r="W51" s="13" t="s">
        <v>768</v>
      </c>
      <c r="X51" s="13" t="s">
        <v>807</v>
      </c>
      <c r="Y51" s="13" t="s">
        <v>834</v>
      </c>
      <c r="Z51" s="12" t="s">
        <v>471</v>
      </c>
      <c r="AA51" s="13" t="s">
        <v>806</v>
      </c>
      <c r="AB51" s="14" t="s">
        <v>470</v>
      </c>
      <c r="AC51" s="13" t="s">
        <v>575</v>
      </c>
      <c r="AD51" s="13" t="s">
        <v>807</v>
      </c>
      <c r="AE51" s="13" t="s">
        <v>584</v>
      </c>
      <c r="AF51" s="12" t="s">
        <v>753</v>
      </c>
      <c r="AG51" s="13" t="s">
        <v>806</v>
      </c>
      <c r="AH51" s="14" t="s">
        <v>726</v>
      </c>
      <c r="AI51" s="46"/>
      <c r="AJ51" s="47"/>
      <c r="AK51" s="48"/>
      <c r="AL51" s="57"/>
      <c r="AM51" s="57"/>
      <c r="AN51" s="54"/>
      <c r="AO51" s="54"/>
      <c r="AP51" s="54"/>
      <c r="AQ51" s="54"/>
      <c r="AR51" s="54"/>
      <c r="AS51" s="54"/>
      <c r="AT51" s="54"/>
      <c r="AU51" s="54"/>
      <c r="AV51" s="54"/>
      <c r="AW51" s="54"/>
      <c r="AX51" s="54"/>
      <c r="AY51" s="55"/>
      <c r="AZ51" s="51"/>
      <c r="BA51" s="52"/>
    </row>
    <row r="53" ht="13.5" customHeight="1">
      <c r="B53" s="15" t="s">
        <v>745</v>
      </c>
    </row>
  </sheetData>
  <sheetProtection/>
  <mergeCells count="404">
    <mergeCell ref="A48:A51"/>
    <mergeCell ref="A20:A23"/>
    <mergeCell ref="A24:A27"/>
    <mergeCell ref="A28:A31"/>
    <mergeCell ref="A32:A35"/>
    <mergeCell ref="A36:A39"/>
    <mergeCell ref="A44:A47"/>
    <mergeCell ref="B3:D3"/>
    <mergeCell ref="E4:G4"/>
    <mergeCell ref="E8:G11"/>
    <mergeCell ref="A40:A43"/>
    <mergeCell ref="A4:A7"/>
    <mergeCell ref="A8:A11"/>
    <mergeCell ref="B8:D8"/>
    <mergeCell ref="A12:A15"/>
    <mergeCell ref="B14:D14"/>
    <mergeCell ref="B4:D7"/>
    <mergeCell ref="B10:D10"/>
    <mergeCell ref="A16:A19"/>
    <mergeCell ref="B18:D18"/>
    <mergeCell ref="AC6:AE6"/>
    <mergeCell ref="Z10:AB10"/>
    <mergeCell ref="E14:G14"/>
    <mergeCell ref="K14:M14"/>
    <mergeCell ref="H12:J15"/>
    <mergeCell ref="B12:D12"/>
    <mergeCell ref="E12:G12"/>
    <mergeCell ref="H10:J10"/>
    <mergeCell ref="K10:M10"/>
    <mergeCell ref="AC10:AE10"/>
    <mergeCell ref="H8:J8"/>
    <mergeCell ref="K8:M8"/>
    <mergeCell ref="Q10:S10"/>
    <mergeCell ref="T10:V10"/>
    <mergeCell ref="W10:Y10"/>
    <mergeCell ref="T8:V8"/>
    <mergeCell ref="Q8:S8"/>
    <mergeCell ref="K3:M3"/>
    <mergeCell ref="E6:G6"/>
    <mergeCell ref="H4:J4"/>
    <mergeCell ref="K4:M4"/>
    <mergeCell ref="E3:G3"/>
    <mergeCell ref="H3:J3"/>
    <mergeCell ref="H6:J6"/>
    <mergeCell ref="K6:M6"/>
    <mergeCell ref="AI3:AK3"/>
    <mergeCell ref="N3:P3"/>
    <mergeCell ref="Q3:S3"/>
    <mergeCell ref="T3:V3"/>
    <mergeCell ref="W3:Y3"/>
    <mergeCell ref="AF3:AH3"/>
    <mergeCell ref="Z3:AB3"/>
    <mergeCell ref="AC3:AE3"/>
    <mergeCell ref="AI4:AK4"/>
    <mergeCell ref="N4:P4"/>
    <mergeCell ref="Q4:S4"/>
    <mergeCell ref="T4:V4"/>
    <mergeCell ref="W4:Y4"/>
    <mergeCell ref="Z4:AB4"/>
    <mergeCell ref="AC4:AE4"/>
    <mergeCell ref="AF4:AH4"/>
    <mergeCell ref="AC8:AE8"/>
    <mergeCell ref="AF8:AH8"/>
    <mergeCell ref="N6:P6"/>
    <mergeCell ref="Q6:S6"/>
    <mergeCell ref="T6:V6"/>
    <mergeCell ref="W6:Y6"/>
    <mergeCell ref="AI10:AK10"/>
    <mergeCell ref="AI8:AK8"/>
    <mergeCell ref="AI6:AK6"/>
    <mergeCell ref="AF10:AH10"/>
    <mergeCell ref="AF6:AH6"/>
    <mergeCell ref="N10:P10"/>
    <mergeCell ref="Z6:AB6"/>
    <mergeCell ref="N8:P8"/>
    <mergeCell ref="W8:Y8"/>
    <mergeCell ref="Z8:AB8"/>
    <mergeCell ref="K12:M12"/>
    <mergeCell ref="N14:P14"/>
    <mergeCell ref="Q14:S14"/>
    <mergeCell ref="W12:Y12"/>
    <mergeCell ref="T14:V14"/>
    <mergeCell ref="N12:P12"/>
    <mergeCell ref="Q12:S12"/>
    <mergeCell ref="T12:V12"/>
    <mergeCell ref="W14:Y14"/>
    <mergeCell ref="AI12:AK12"/>
    <mergeCell ref="AF12:AH12"/>
    <mergeCell ref="AI18:AK18"/>
    <mergeCell ref="Z16:AB16"/>
    <mergeCell ref="Z12:AB12"/>
    <mergeCell ref="AC12:AE12"/>
    <mergeCell ref="Z14:AB14"/>
    <mergeCell ref="AC14:AE14"/>
    <mergeCell ref="AF14:AH14"/>
    <mergeCell ref="AI14:AK14"/>
    <mergeCell ref="W16:Y16"/>
    <mergeCell ref="AF18:AH18"/>
    <mergeCell ref="Z18:AB18"/>
    <mergeCell ref="W18:Y18"/>
    <mergeCell ref="AC16:AE16"/>
    <mergeCell ref="AF16:AH16"/>
    <mergeCell ref="AC18:AE18"/>
    <mergeCell ref="AC22:AE22"/>
    <mergeCell ref="AF22:AH22"/>
    <mergeCell ref="AC24:AE24"/>
    <mergeCell ref="AI20:AK20"/>
    <mergeCell ref="AI22:AK22"/>
    <mergeCell ref="Z20:AB20"/>
    <mergeCell ref="AC20:AE20"/>
    <mergeCell ref="AF20:AH20"/>
    <mergeCell ref="T18:V18"/>
    <mergeCell ref="T20:V20"/>
    <mergeCell ref="W20:Y20"/>
    <mergeCell ref="B16:D16"/>
    <mergeCell ref="E16:G16"/>
    <mergeCell ref="H16:J16"/>
    <mergeCell ref="N16:P16"/>
    <mergeCell ref="T16:V16"/>
    <mergeCell ref="Q16:S16"/>
    <mergeCell ref="E18:G18"/>
    <mergeCell ref="H18:J18"/>
    <mergeCell ref="K16:M19"/>
    <mergeCell ref="N18:P18"/>
    <mergeCell ref="Q18:S18"/>
    <mergeCell ref="H22:J22"/>
    <mergeCell ref="K22:M22"/>
    <mergeCell ref="Q22:S22"/>
    <mergeCell ref="K20:M20"/>
    <mergeCell ref="H20:J20"/>
    <mergeCell ref="Q20:S20"/>
    <mergeCell ref="N20:P23"/>
    <mergeCell ref="W22:Y22"/>
    <mergeCell ref="T22:V22"/>
    <mergeCell ref="Z24:AB24"/>
    <mergeCell ref="Z22:AB22"/>
    <mergeCell ref="N26:P26"/>
    <mergeCell ref="E26:G26"/>
    <mergeCell ref="H26:J26"/>
    <mergeCell ref="K26:M26"/>
    <mergeCell ref="H24:J24"/>
    <mergeCell ref="K24:M24"/>
    <mergeCell ref="N30:P30"/>
    <mergeCell ref="B24:D24"/>
    <mergeCell ref="B26:D26"/>
    <mergeCell ref="N24:P24"/>
    <mergeCell ref="E24:G24"/>
    <mergeCell ref="N28:P28"/>
    <mergeCell ref="B28:D28"/>
    <mergeCell ref="E28:G28"/>
    <mergeCell ref="B22:D22"/>
    <mergeCell ref="E22:G22"/>
    <mergeCell ref="B20:D20"/>
    <mergeCell ref="E20:G20"/>
    <mergeCell ref="H28:J28"/>
    <mergeCell ref="K28:M28"/>
    <mergeCell ref="Q30:S30"/>
    <mergeCell ref="B30:D30"/>
    <mergeCell ref="E30:G30"/>
    <mergeCell ref="H30:J30"/>
    <mergeCell ref="K30:M30"/>
    <mergeCell ref="Q28:S28"/>
    <mergeCell ref="W30:Y30"/>
    <mergeCell ref="T28:V31"/>
    <mergeCell ref="Z30:AB30"/>
    <mergeCell ref="W28:Y28"/>
    <mergeCell ref="Z28:AB28"/>
    <mergeCell ref="Z34:AB34"/>
    <mergeCell ref="AF32:AH32"/>
    <mergeCell ref="AI32:AK32"/>
    <mergeCell ref="Z32:AB32"/>
    <mergeCell ref="AC32:AE32"/>
    <mergeCell ref="Q24:S27"/>
    <mergeCell ref="T24:V24"/>
    <mergeCell ref="AI28:AK28"/>
    <mergeCell ref="AF26:AH26"/>
    <mergeCell ref="AC28:AE28"/>
    <mergeCell ref="Z26:AB26"/>
    <mergeCell ref="T26:V26"/>
    <mergeCell ref="W26:Y26"/>
    <mergeCell ref="W24:Y24"/>
    <mergeCell ref="AC30:AE30"/>
    <mergeCell ref="AF28:AH28"/>
    <mergeCell ref="AC26:AE26"/>
    <mergeCell ref="AI34:AK34"/>
    <mergeCell ref="AF34:AH34"/>
    <mergeCell ref="AC34:AE34"/>
    <mergeCell ref="AI30:AK30"/>
    <mergeCell ref="AI26:AK26"/>
    <mergeCell ref="E38:G38"/>
    <mergeCell ref="H38:J38"/>
    <mergeCell ref="K38:M38"/>
    <mergeCell ref="Q34:S34"/>
    <mergeCell ref="N38:P38"/>
    <mergeCell ref="N36:P36"/>
    <mergeCell ref="H34:J34"/>
    <mergeCell ref="E32:G32"/>
    <mergeCell ref="H32:J32"/>
    <mergeCell ref="K32:M32"/>
    <mergeCell ref="K34:M34"/>
    <mergeCell ref="B38:D38"/>
    <mergeCell ref="W32:Y35"/>
    <mergeCell ref="T34:V34"/>
    <mergeCell ref="N34:P34"/>
    <mergeCell ref="B34:D34"/>
    <mergeCell ref="E34:G34"/>
    <mergeCell ref="B32:D32"/>
    <mergeCell ref="T32:V32"/>
    <mergeCell ref="N32:P32"/>
    <mergeCell ref="Q32:S32"/>
    <mergeCell ref="B36:D36"/>
    <mergeCell ref="E36:G36"/>
    <mergeCell ref="H36:J36"/>
    <mergeCell ref="K36:M36"/>
    <mergeCell ref="Q38:S38"/>
    <mergeCell ref="T38:V38"/>
    <mergeCell ref="Q36:S36"/>
    <mergeCell ref="T36:V36"/>
    <mergeCell ref="W38:Y38"/>
    <mergeCell ref="AI36:AK36"/>
    <mergeCell ref="AC38:AE38"/>
    <mergeCell ref="AF38:AH38"/>
    <mergeCell ref="AC36:AE36"/>
    <mergeCell ref="AI38:AK38"/>
    <mergeCell ref="W36:Y36"/>
    <mergeCell ref="Z36:AB39"/>
    <mergeCell ref="B40:D40"/>
    <mergeCell ref="K40:M40"/>
    <mergeCell ref="T40:V40"/>
    <mergeCell ref="E40:G40"/>
    <mergeCell ref="H40:J40"/>
    <mergeCell ref="B44:D44"/>
    <mergeCell ref="E44:G44"/>
    <mergeCell ref="H44:J44"/>
    <mergeCell ref="B42:D42"/>
    <mergeCell ref="E42:G42"/>
    <mergeCell ref="H42:J42"/>
    <mergeCell ref="Q42:S42"/>
    <mergeCell ref="K42:M42"/>
    <mergeCell ref="W42:Y42"/>
    <mergeCell ref="W40:Y40"/>
    <mergeCell ref="N40:P40"/>
    <mergeCell ref="Q40:S40"/>
    <mergeCell ref="T42:V42"/>
    <mergeCell ref="N42:P42"/>
    <mergeCell ref="Q50:S50"/>
    <mergeCell ref="N48:P48"/>
    <mergeCell ref="Q48:S48"/>
    <mergeCell ref="T44:V44"/>
    <mergeCell ref="N46:P46"/>
    <mergeCell ref="Q46:S46"/>
    <mergeCell ref="N44:P44"/>
    <mergeCell ref="Q44:S44"/>
    <mergeCell ref="N50:P50"/>
    <mergeCell ref="K46:M46"/>
    <mergeCell ref="K44:M44"/>
    <mergeCell ref="H46:J46"/>
    <mergeCell ref="K50:M50"/>
    <mergeCell ref="K48:M48"/>
    <mergeCell ref="B46:D46"/>
    <mergeCell ref="B50:D50"/>
    <mergeCell ref="E50:G50"/>
    <mergeCell ref="H50:J50"/>
    <mergeCell ref="B48:D48"/>
    <mergeCell ref="E48:G48"/>
    <mergeCell ref="H48:J48"/>
    <mergeCell ref="E46:G46"/>
    <mergeCell ref="Z40:AB40"/>
    <mergeCell ref="Z42:AB42"/>
    <mergeCell ref="AF42:AH42"/>
    <mergeCell ref="AC44:AE44"/>
    <mergeCell ref="W44:Y44"/>
    <mergeCell ref="AC40:AE43"/>
    <mergeCell ref="AL4:AM7"/>
    <mergeCell ref="AN4:AO7"/>
    <mergeCell ref="AF44:AH47"/>
    <mergeCell ref="Z44:AB44"/>
    <mergeCell ref="AF30:AH30"/>
    <mergeCell ref="AI40:AK40"/>
    <mergeCell ref="AF24:AH24"/>
    <mergeCell ref="AI24:AK24"/>
    <mergeCell ref="AP4:AQ7"/>
    <mergeCell ref="AL8:AM11"/>
    <mergeCell ref="T50:V50"/>
    <mergeCell ref="W50:Y50"/>
    <mergeCell ref="Z50:AB50"/>
    <mergeCell ref="AC50:AE50"/>
    <mergeCell ref="AF50:AH50"/>
    <mergeCell ref="AF40:AH40"/>
    <mergeCell ref="AF48:AH48"/>
    <mergeCell ref="AI46:AK46"/>
    <mergeCell ref="AN3:AO3"/>
    <mergeCell ref="AP3:AQ3"/>
    <mergeCell ref="AP28:AQ31"/>
    <mergeCell ref="AL16:AM19"/>
    <mergeCell ref="AN16:AO19"/>
    <mergeCell ref="AL20:AM23"/>
    <mergeCell ref="AL12:AM15"/>
    <mergeCell ref="AN24:AO27"/>
    <mergeCell ref="AN28:AO31"/>
    <mergeCell ref="AP20:AQ23"/>
    <mergeCell ref="W48:Y48"/>
    <mergeCell ref="T46:V46"/>
    <mergeCell ref="W46:Y46"/>
    <mergeCell ref="Z48:AB48"/>
    <mergeCell ref="T48:V48"/>
    <mergeCell ref="AL48:AM51"/>
    <mergeCell ref="AI48:AK51"/>
    <mergeCell ref="Z46:AB46"/>
    <mergeCell ref="AC46:AE46"/>
    <mergeCell ref="AC48:AE48"/>
    <mergeCell ref="AL44:AM47"/>
    <mergeCell ref="AI16:AK16"/>
    <mergeCell ref="AI44:AK44"/>
    <mergeCell ref="AI42:AK42"/>
    <mergeCell ref="AL24:AM27"/>
    <mergeCell ref="AL32:AM35"/>
    <mergeCell ref="AN8:AO11"/>
    <mergeCell ref="AP8:AQ11"/>
    <mergeCell ref="AN12:AO15"/>
    <mergeCell ref="AP12:AQ15"/>
    <mergeCell ref="AZ12:BA15"/>
    <mergeCell ref="AZ20:BA23"/>
    <mergeCell ref="AF36:AH36"/>
    <mergeCell ref="AZ16:BA19"/>
    <mergeCell ref="AP16:AQ19"/>
    <mergeCell ref="AR16:AS19"/>
    <mergeCell ref="AT16:AU19"/>
    <mergeCell ref="AP24:AQ27"/>
    <mergeCell ref="AN20:AO23"/>
    <mergeCell ref="AR20:AS23"/>
    <mergeCell ref="AZ8:BA11"/>
    <mergeCell ref="AZ3:BA3"/>
    <mergeCell ref="AV4:AW7"/>
    <mergeCell ref="AX4:AY7"/>
    <mergeCell ref="AZ4:BA7"/>
    <mergeCell ref="AX8:AY11"/>
    <mergeCell ref="AV8:AW11"/>
    <mergeCell ref="AL3:AM3"/>
    <mergeCell ref="AT3:AU3"/>
    <mergeCell ref="AV3:AW3"/>
    <mergeCell ref="AP32:AQ35"/>
    <mergeCell ref="AR28:AS31"/>
    <mergeCell ref="AR3:AS3"/>
    <mergeCell ref="AN32:AO35"/>
    <mergeCell ref="AL28:AM31"/>
    <mergeCell ref="AR4:AS7"/>
    <mergeCell ref="AT20:AU23"/>
    <mergeCell ref="AX3:AY3"/>
    <mergeCell ref="AX12:AY15"/>
    <mergeCell ref="AV12:AW15"/>
    <mergeCell ref="AT12:AU15"/>
    <mergeCell ref="AR12:AS15"/>
    <mergeCell ref="AT8:AU11"/>
    <mergeCell ref="AT4:AU7"/>
    <mergeCell ref="AV16:AW19"/>
    <mergeCell ref="AR8:AS11"/>
    <mergeCell ref="AV20:AW23"/>
    <mergeCell ref="AX16:AY19"/>
    <mergeCell ref="AT28:AU31"/>
    <mergeCell ref="AV28:AW31"/>
    <mergeCell ref="AT24:AU27"/>
    <mergeCell ref="AV24:AW27"/>
    <mergeCell ref="AX20:AY23"/>
    <mergeCell ref="AX28:AY31"/>
    <mergeCell ref="AZ24:BA27"/>
    <mergeCell ref="AZ28:BA31"/>
    <mergeCell ref="AX32:AY35"/>
    <mergeCell ref="AZ32:BA35"/>
    <mergeCell ref="AT32:AU35"/>
    <mergeCell ref="AV32:AW35"/>
    <mergeCell ref="AX24:AY27"/>
    <mergeCell ref="AR36:AS39"/>
    <mergeCell ref="AT36:AU39"/>
    <mergeCell ref="AV36:AW39"/>
    <mergeCell ref="AR32:AS35"/>
    <mergeCell ref="AR24:AS27"/>
    <mergeCell ref="AP36:AQ39"/>
    <mergeCell ref="AX36:AY39"/>
    <mergeCell ref="AZ36:BA39"/>
    <mergeCell ref="AL40:AM43"/>
    <mergeCell ref="AN40:AO43"/>
    <mergeCell ref="AP40:AQ43"/>
    <mergeCell ref="AR40:AS43"/>
    <mergeCell ref="AL36:AM39"/>
    <mergeCell ref="AN36:AO39"/>
    <mergeCell ref="AZ40:BA43"/>
    <mergeCell ref="AX44:AY47"/>
    <mergeCell ref="AZ44:BA47"/>
    <mergeCell ref="AT40:AU43"/>
    <mergeCell ref="AV40:AW43"/>
    <mergeCell ref="AX40:AY43"/>
    <mergeCell ref="AN44:AO47"/>
    <mergeCell ref="AT44:AU47"/>
    <mergeCell ref="AV44:AW47"/>
    <mergeCell ref="AP44:AQ47"/>
    <mergeCell ref="AR44:AS47"/>
    <mergeCell ref="AZ48:BA51"/>
    <mergeCell ref="AT48:AU51"/>
    <mergeCell ref="AV48:AW51"/>
    <mergeCell ref="AN48:AO51"/>
    <mergeCell ref="AP48:AQ51"/>
    <mergeCell ref="AR48:AS51"/>
    <mergeCell ref="AX48:AY51"/>
  </mergeCells>
  <printOptions horizontalCentered="1"/>
  <pageMargins left="0.3937007874015748" right="0.3937007874015748" top="0.3937007874015748" bottom="0.3937007874015748" header="0.31496062992125984" footer="0.31496062992125984"/>
  <pageSetup orientation="landscape" paperSize="9" scale="6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49"/>
  <sheetViews>
    <sheetView zoomScaleSheetLayoutView="70" workbookViewId="0" topLeftCell="A1">
      <selection activeCell="AZ11" sqref="AZ11"/>
    </sheetView>
  </sheetViews>
  <sheetFormatPr defaultColWidth="3" defaultRowHeight="13.5" customHeight="1"/>
  <cols>
    <col min="1" max="1" width="10" style="1" customWidth="1"/>
    <col min="2" max="34" width="3" style="0" customWidth="1"/>
    <col min="35" max="35" width="3" style="30" customWidth="1"/>
    <col min="36" max="46" width="3" style="0" customWidth="1"/>
    <col min="47" max="47" width="3" style="30" customWidth="1"/>
    <col min="48" max="50" width="3" style="0" customWidth="1"/>
    <col min="51" max="16384" width="13" style="0" customWidth="1"/>
  </cols>
  <sheetData>
    <row r="1" ht="13.5" customHeight="1">
      <c r="G1" t="s">
        <v>123</v>
      </c>
    </row>
    <row r="3" spans="1:50" ht="13.5" customHeight="1">
      <c r="A3" s="2"/>
      <c r="B3" s="117" t="s">
        <v>124</v>
      </c>
      <c r="C3" s="117"/>
      <c r="D3" s="117"/>
      <c r="E3" s="117" t="s">
        <v>838</v>
      </c>
      <c r="F3" s="117"/>
      <c r="G3" s="117"/>
      <c r="H3" s="117" t="s">
        <v>126</v>
      </c>
      <c r="I3" s="117"/>
      <c r="J3" s="117"/>
      <c r="K3" s="117" t="s">
        <v>839</v>
      </c>
      <c r="L3" s="117"/>
      <c r="M3" s="117"/>
      <c r="N3" s="118" t="s">
        <v>840</v>
      </c>
      <c r="O3" s="118"/>
      <c r="P3" s="118"/>
      <c r="Q3" s="117" t="s">
        <v>841</v>
      </c>
      <c r="R3" s="117"/>
      <c r="S3" s="117"/>
      <c r="T3" s="117" t="s">
        <v>129</v>
      </c>
      <c r="U3" s="117"/>
      <c r="V3" s="117"/>
      <c r="W3" s="117" t="s">
        <v>654</v>
      </c>
      <c r="X3" s="117"/>
      <c r="Y3" s="117"/>
      <c r="Z3" s="117" t="s">
        <v>491</v>
      </c>
      <c r="AA3" s="117"/>
      <c r="AB3" s="117"/>
      <c r="AC3" s="117" t="s">
        <v>492</v>
      </c>
      <c r="AD3" s="117"/>
      <c r="AE3" s="117"/>
      <c r="AF3" s="117" t="s">
        <v>409</v>
      </c>
      <c r="AG3" s="117"/>
      <c r="AH3" s="117"/>
      <c r="AI3" s="130" t="s">
        <v>809</v>
      </c>
      <c r="AJ3" s="130"/>
      <c r="AK3" s="117" t="s">
        <v>928</v>
      </c>
      <c r="AL3" s="117"/>
      <c r="AM3" s="117" t="s">
        <v>929</v>
      </c>
      <c r="AN3" s="117"/>
      <c r="AO3" s="117" t="s">
        <v>930</v>
      </c>
      <c r="AP3" s="117"/>
      <c r="AQ3" s="117" t="s">
        <v>905</v>
      </c>
      <c r="AR3" s="117"/>
      <c r="AS3" s="117" t="s">
        <v>906</v>
      </c>
      <c r="AT3" s="117"/>
      <c r="AU3" s="130" t="s">
        <v>907</v>
      </c>
      <c r="AV3" s="134"/>
      <c r="AW3" s="131" t="s">
        <v>801</v>
      </c>
      <c r="AX3" s="117"/>
    </row>
    <row r="4" spans="1:50" ht="13.5" customHeight="1">
      <c r="A4" s="117" t="s">
        <v>124</v>
      </c>
      <c r="B4" s="71"/>
      <c r="C4" s="72"/>
      <c r="D4" s="42"/>
      <c r="E4" s="79" t="s">
        <v>539</v>
      </c>
      <c r="F4" s="79"/>
      <c r="G4" s="79"/>
      <c r="H4" s="65" t="s">
        <v>452</v>
      </c>
      <c r="I4" s="66"/>
      <c r="J4" s="67"/>
      <c r="K4" s="79" t="s">
        <v>909</v>
      </c>
      <c r="L4" s="79"/>
      <c r="M4" s="79"/>
      <c r="N4" s="65" t="s">
        <v>910</v>
      </c>
      <c r="O4" s="66"/>
      <c r="P4" s="67"/>
      <c r="Q4" s="79" t="s">
        <v>721</v>
      </c>
      <c r="R4" s="79"/>
      <c r="S4" s="79"/>
      <c r="T4" s="65" t="s">
        <v>720</v>
      </c>
      <c r="U4" s="66"/>
      <c r="V4" s="67"/>
      <c r="W4" s="79" t="s">
        <v>607</v>
      </c>
      <c r="X4" s="79"/>
      <c r="Y4" s="79"/>
      <c r="Z4" s="65" t="s">
        <v>608</v>
      </c>
      <c r="AA4" s="66"/>
      <c r="AB4" s="67"/>
      <c r="AC4" s="79" t="s">
        <v>607</v>
      </c>
      <c r="AD4" s="79"/>
      <c r="AE4" s="79"/>
      <c r="AF4" s="65" t="s">
        <v>909</v>
      </c>
      <c r="AG4" s="66"/>
      <c r="AH4" s="67"/>
      <c r="AI4" s="57">
        <f>AK4*3+AO4*1</f>
        <v>43</v>
      </c>
      <c r="AJ4" s="57"/>
      <c r="AK4" s="54">
        <v>14</v>
      </c>
      <c r="AL4" s="54"/>
      <c r="AM4" s="54">
        <v>5</v>
      </c>
      <c r="AN4" s="54"/>
      <c r="AO4" s="54">
        <v>1</v>
      </c>
      <c r="AP4" s="54"/>
      <c r="AQ4" s="53">
        <f>SUM(E5+H5+K5+N5+Q5+T5+W5+Z5+AC5+AF5+E7+H7+K7+N7+Q7+T7+W7+Z7+AC7+AF7)</f>
        <v>93</v>
      </c>
      <c r="AR4" s="54"/>
      <c r="AS4" s="53">
        <f>SUM(G5+J5+M5+P5+S5+V5+Y5+AB5+AE5+AH5+G7+J7+M7+P7+S7+V7+Y7+AB7+AE7+AH7)</f>
        <v>29</v>
      </c>
      <c r="AT4" s="54"/>
      <c r="AU4" s="64">
        <f>AQ4-AS4</f>
        <v>64</v>
      </c>
      <c r="AV4" s="125"/>
      <c r="AW4" s="132">
        <v>3</v>
      </c>
      <c r="AX4" s="133"/>
    </row>
    <row r="5" spans="1:50" ht="13.5" customHeight="1">
      <c r="A5" s="117"/>
      <c r="B5" s="43"/>
      <c r="C5" s="44"/>
      <c r="D5" s="45"/>
      <c r="E5" s="5" t="s">
        <v>810</v>
      </c>
      <c r="F5" s="5" t="s">
        <v>806</v>
      </c>
      <c r="G5" s="5" t="s">
        <v>614</v>
      </c>
      <c r="H5" s="6" t="s">
        <v>758</v>
      </c>
      <c r="I5" s="5" t="s">
        <v>806</v>
      </c>
      <c r="J5" s="7" t="s">
        <v>417</v>
      </c>
      <c r="K5" s="5" t="s">
        <v>660</v>
      </c>
      <c r="L5" s="5" t="s">
        <v>806</v>
      </c>
      <c r="M5" s="5" t="s">
        <v>900</v>
      </c>
      <c r="N5" s="6" t="s">
        <v>360</v>
      </c>
      <c r="O5" s="5" t="s">
        <v>806</v>
      </c>
      <c r="P5" s="7" t="s">
        <v>869</v>
      </c>
      <c r="Q5" s="5" t="s">
        <v>715</v>
      </c>
      <c r="R5" s="5" t="s">
        <v>807</v>
      </c>
      <c r="S5" s="5" t="s">
        <v>716</v>
      </c>
      <c r="T5" s="6" t="s">
        <v>583</v>
      </c>
      <c r="U5" s="5" t="s">
        <v>807</v>
      </c>
      <c r="V5" s="7" t="s">
        <v>134</v>
      </c>
      <c r="W5" s="5" t="s">
        <v>594</v>
      </c>
      <c r="X5" s="5" t="s">
        <v>807</v>
      </c>
      <c r="Y5" s="5" t="s">
        <v>413</v>
      </c>
      <c r="Z5" s="6" t="s">
        <v>524</v>
      </c>
      <c r="AA5" s="5" t="s">
        <v>806</v>
      </c>
      <c r="AB5" s="7" t="s">
        <v>525</v>
      </c>
      <c r="AC5" s="5" t="s">
        <v>577</v>
      </c>
      <c r="AD5" s="5" t="s">
        <v>807</v>
      </c>
      <c r="AE5" s="5" t="s">
        <v>578</v>
      </c>
      <c r="AF5" s="6" t="s">
        <v>132</v>
      </c>
      <c r="AG5" s="5" t="s">
        <v>806</v>
      </c>
      <c r="AH5" s="7" t="s">
        <v>389</v>
      </c>
      <c r="AI5" s="57"/>
      <c r="AJ5" s="57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126"/>
      <c r="AV5" s="125"/>
      <c r="AW5" s="132"/>
      <c r="AX5" s="133"/>
    </row>
    <row r="6" spans="1:50" ht="13.5" customHeight="1">
      <c r="A6" s="117"/>
      <c r="B6" s="43"/>
      <c r="C6" s="44"/>
      <c r="D6" s="45"/>
      <c r="E6" s="80" t="s">
        <v>729</v>
      </c>
      <c r="F6" s="80"/>
      <c r="G6" s="80"/>
      <c r="H6" s="49" t="s">
        <v>119</v>
      </c>
      <c r="I6" s="50"/>
      <c r="J6" s="38"/>
      <c r="K6" s="80" t="s">
        <v>729</v>
      </c>
      <c r="L6" s="80"/>
      <c r="M6" s="80"/>
      <c r="N6" s="49" t="s">
        <v>19</v>
      </c>
      <c r="O6" s="50"/>
      <c r="P6" s="38"/>
      <c r="Q6" s="80" t="s">
        <v>847</v>
      </c>
      <c r="R6" s="80"/>
      <c r="S6" s="80"/>
      <c r="T6" s="49" t="s">
        <v>7</v>
      </c>
      <c r="U6" s="50"/>
      <c r="V6" s="38"/>
      <c r="W6" s="80" t="s">
        <v>120</v>
      </c>
      <c r="X6" s="80"/>
      <c r="Y6" s="80"/>
      <c r="Z6" s="49" t="s">
        <v>306</v>
      </c>
      <c r="AA6" s="50"/>
      <c r="AB6" s="38"/>
      <c r="AC6" s="80" t="s">
        <v>6</v>
      </c>
      <c r="AD6" s="80"/>
      <c r="AE6" s="80"/>
      <c r="AF6" s="49" t="s">
        <v>847</v>
      </c>
      <c r="AG6" s="50"/>
      <c r="AH6" s="38"/>
      <c r="AI6" s="57"/>
      <c r="AJ6" s="57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126"/>
      <c r="AV6" s="125"/>
      <c r="AW6" s="132"/>
      <c r="AX6" s="133"/>
    </row>
    <row r="7" spans="1:50" ht="13.5" customHeight="1">
      <c r="A7" s="117"/>
      <c r="B7" s="73"/>
      <c r="C7" s="74"/>
      <c r="D7" s="75"/>
      <c r="E7" s="8" t="s">
        <v>753</v>
      </c>
      <c r="F7" s="8" t="s">
        <v>806</v>
      </c>
      <c r="G7" s="8" t="s">
        <v>471</v>
      </c>
      <c r="H7" s="9" t="s">
        <v>130</v>
      </c>
      <c r="I7" s="10" t="s">
        <v>806</v>
      </c>
      <c r="J7" s="11" t="s">
        <v>130</v>
      </c>
      <c r="K7" s="8" t="s">
        <v>737</v>
      </c>
      <c r="L7" s="8" t="s">
        <v>806</v>
      </c>
      <c r="M7" s="8" t="s">
        <v>135</v>
      </c>
      <c r="N7" s="9" t="s">
        <v>12</v>
      </c>
      <c r="O7" s="10" t="s">
        <v>806</v>
      </c>
      <c r="P7" s="11" t="s">
        <v>712</v>
      </c>
      <c r="Q7" s="8" t="s">
        <v>842</v>
      </c>
      <c r="R7" s="8" t="s">
        <v>807</v>
      </c>
      <c r="S7" s="8" t="s">
        <v>291</v>
      </c>
      <c r="T7" s="9" t="s">
        <v>182</v>
      </c>
      <c r="U7" s="10" t="s">
        <v>807</v>
      </c>
      <c r="V7" s="11" t="s">
        <v>183</v>
      </c>
      <c r="W7" s="8" t="s">
        <v>657</v>
      </c>
      <c r="X7" s="8" t="s">
        <v>807</v>
      </c>
      <c r="Y7" s="8" t="s">
        <v>116</v>
      </c>
      <c r="Z7" s="9" t="s">
        <v>532</v>
      </c>
      <c r="AA7" s="10" t="s">
        <v>806</v>
      </c>
      <c r="AB7" s="11" t="s">
        <v>309</v>
      </c>
      <c r="AC7" s="8" t="s">
        <v>181</v>
      </c>
      <c r="AD7" s="8" t="s">
        <v>807</v>
      </c>
      <c r="AE7" s="8" t="s">
        <v>768</v>
      </c>
      <c r="AF7" s="9" t="s">
        <v>845</v>
      </c>
      <c r="AG7" s="10" t="s">
        <v>806</v>
      </c>
      <c r="AH7" s="11" t="s">
        <v>843</v>
      </c>
      <c r="AI7" s="57"/>
      <c r="AJ7" s="57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126"/>
      <c r="AV7" s="125"/>
      <c r="AW7" s="132"/>
      <c r="AX7" s="133"/>
    </row>
    <row r="8" spans="1:50" ht="13.5" customHeight="1">
      <c r="A8" s="117" t="s">
        <v>125</v>
      </c>
      <c r="B8" s="65" t="s">
        <v>510</v>
      </c>
      <c r="C8" s="66"/>
      <c r="D8" s="67"/>
      <c r="E8" s="71"/>
      <c r="F8" s="72"/>
      <c r="G8" s="42"/>
      <c r="H8" s="65" t="s">
        <v>510</v>
      </c>
      <c r="I8" s="66"/>
      <c r="J8" s="67"/>
      <c r="K8" s="66" t="s">
        <v>452</v>
      </c>
      <c r="L8" s="66"/>
      <c r="M8" s="66"/>
      <c r="N8" s="65" t="s">
        <v>910</v>
      </c>
      <c r="O8" s="66"/>
      <c r="P8" s="67"/>
      <c r="Q8" s="66" t="s">
        <v>143</v>
      </c>
      <c r="R8" s="66"/>
      <c r="S8" s="66"/>
      <c r="T8" s="65" t="s">
        <v>909</v>
      </c>
      <c r="U8" s="66"/>
      <c r="V8" s="67"/>
      <c r="W8" s="66" t="s">
        <v>576</v>
      </c>
      <c r="X8" s="66"/>
      <c r="Y8" s="66"/>
      <c r="Z8" s="108" t="s">
        <v>41</v>
      </c>
      <c r="AA8" s="109"/>
      <c r="AB8" s="110"/>
      <c r="AC8" s="66" t="s">
        <v>40</v>
      </c>
      <c r="AD8" s="66"/>
      <c r="AE8" s="66"/>
      <c r="AF8" s="65" t="s">
        <v>452</v>
      </c>
      <c r="AG8" s="66"/>
      <c r="AH8" s="67"/>
      <c r="AI8" s="127">
        <f>AK8*3+AO8*1</f>
        <v>34</v>
      </c>
      <c r="AJ8" s="127"/>
      <c r="AK8" s="54">
        <v>11</v>
      </c>
      <c r="AL8" s="54"/>
      <c r="AM8" s="54">
        <v>8</v>
      </c>
      <c r="AN8" s="54"/>
      <c r="AO8" s="54">
        <v>1</v>
      </c>
      <c r="AP8" s="54"/>
      <c r="AQ8" s="53">
        <f>SUM(B9+H9+K9+N9+Q9+T9+W9+Z9+AC9+AF9+B11+H11+K11+N11+Q11+T11+W11+Z11+AC11+AF11)</f>
        <v>51</v>
      </c>
      <c r="AR8" s="54"/>
      <c r="AS8" s="53">
        <f>SUM(D9+J9+M9+P9+S9+V9+Y9+AB9+AE9+AH9+D11+J11+M11+P11+S11+V11+Y11+AB11+AE11+AH11)</f>
        <v>36</v>
      </c>
      <c r="AT8" s="54"/>
      <c r="AU8" s="128">
        <f>AQ8-AS8</f>
        <v>15</v>
      </c>
      <c r="AV8" s="129"/>
      <c r="AW8" s="135">
        <v>4</v>
      </c>
      <c r="AX8" s="136"/>
    </row>
    <row r="9" spans="1:50" ht="13.5" customHeight="1">
      <c r="A9" s="117"/>
      <c r="B9" s="6" t="s">
        <v>615</v>
      </c>
      <c r="C9" s="5" t="s">
        <v>806</v>
      </c>
      <c r="D9" s="7" t="s">
        <v>810</v>
      </c>
      <c r="E9" s="43"/>
      <c r="F9" s="44"/>
      <c r="G9" s="45"/>
      <c r="H9" s="6" t="s">
        <v>816</v>
      </c>
      <c r="I9" s="5" t="s">
        <v>806</v>
      </c>
      <c r="J9" s="7" t="s">
        <v>613</v>
      </c>
      <c r="K9" s="5" t="s">
        <v>318</v>
      </c>
      <c r="L9" s="5" t="s">
        <v>806</v>
      </c>
      <c r="M9" s="5" t="s">
        <v>594</v>
      </c>
      <c r="N9" s="6" t="s">
        <v>138</v>
      </c>
      <c r="O9" s="5" t="s">
        <v>806</v>
      </c>
      <c r="P9" s="7" t="s">
        <v>357</v>
      </c>
      <c r="Q9" s="5" t="s">
        <v>138</v>
      </c>
      <c r="R9" s="5" t="s">
        <v>807</v>
      </c>
      <c r="S9" s="5" t="s">
        <v>135</v>
      </c>
      <c r="T9" s="6" t="s">
        <v>899</v>
      </c>
      <c r="U9" s="5" t="s">
        <v>807</v>
      </c>
      <c r="V9" s="7" t="s">
        <v>811</v>
      </c>
      <c r="W9" s="5" t="s">
        <v>520</v>
      </c>
      <c r="X9" s="5" t="s">
        <v>807</v>
      </c>
      <c r="Y9" s="5" t="s">
        <v>323</v>
      </c>
      <c r="Z9" s="6" t="s">
        <v>811</v>
      </c>
      <c r="AA9" s="5" t="s">
        <v>806</v>
      </c>
      <c r="AB9" s="7" t="s">
        <v>39</v>
      </c>
      <c r="AC9" s="5" t="s">
        <v>480</v>
      </c>
      <c r="AD9" s="5" t="s">
        <v>807</v>
      </c>
      <c r="AE9" s="5" t="s">
        <v>747</v>
      </c>
      <c r="AF9" s="6" t="s">
        <v>475</v>
      </c>
      <c r="AG9" s="5" t="s">
        <v>806</v>
      </c>
      <c r="AH9" s="7" t="s">
        <v>590</v>
      </c>
      <c r="AI9" s="127"/>
      <c r="AJ9" s="127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127"/>
      <c r="AV9" s="129"/>
      <c r="AW9" s="135"/>
      <c r="AX9" s="136"/>
    </row>
    <row r="10" spans="1:50" ht="13.5" customHeight="1">
      <c r="A10" s="117"/>
      <c r="B10" s="49" t="s">
        <v>623</v>
      </c>
      <c r="C10" s="50"/>
      <c r="D10" s="38"/>
      <c r="E10" s="43"/>
      <c r="F10" s="44"/>
      <c r="G10" s="45"/>
      <c r="H10" s="49" t="s">
        <v>728</v>
      </c>
      <c r="I10" s="50"/>
      <c r="J10" s="38"/>
      <c r="K10" s="50" t="s">
        <v>402</v>
      </c>
      <c r="L10" s="50"/>
      <c r="M10" s="50"/>
      <c r="N10" s="49" t="s">
        <v>815</v>
      </c>
      <c r="O10" s="50"/>
      <c r="P10" s="38"/>
      <c r="Q10" s="50" t="s">
        <v>4</v>
      </c>
      <c r="R10" s="50"/>
      <c r="S10" s="50"/>
      <c r="T10" s="123" t="s">
        <v>104</v>
      </c>
      <c r="U10" s="122"/>
      <c r="V10" s="124"/>
      <c r="W10" s="50" t="s">
        <v>305</v>
      </c>
      <c r="X10" s="50"/>
      <c r="Y10" s="50"/>
      <c r="Z10" s="49" t="s">
        <v>6</v>
      </c>
      <c r="AA10" s="50"/>
      <c r="AB10" s="38"/>
      <c r="AC10" s="50" t="s">
        <v>306</v>
      </c>
      <c r="AD10" s="50"/>
      <c r="AE10" s="50"/>
      <c r="AF10" s="49" t="s">
        <v>403</v>
      </c>
      <c r="AG10" s="50"/>
      <c r="AH10" s="38"/>
      <c r="AI10" s="127"/>
      <c r="AJ10" s="127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127"/>
      <c r="AV10" s="129"/>
      <c r="AW10" s="135"/>
      <c r="AX10" s="136"/>
    </row>
    <row r="11" spans="1:50" ht="13.5" customHeight="1">
      <c r="A11" s="117"/>
      <c r="B11" s="12" t="s">
        <v>730</v>
      </c>
      <c r="C11" s="13" t="s">
        <v>806</v>
      </c>
      <c r="D11" s="14" t="s">
        <v>725</v>
      </c>
      <c r="E11" s="73"/>
      <c r="F11" s="74"/>
      <c r="G11" s="75"/>
      <c r="H11" s="12" t="s">
        <v>733</v>
      </c>
      <c r="I11" s="13" t="s">
        <v>806</v>
      </c>
      <c r="J11" s="14" t="s">
        <v>471</v>
      </c>
      <c r="K11" s="13" t="s">
        <v>854</v>
      </c>
      <c r="L11" s="13" t="s">
        <v>806</v>
      </c>
      <c r="M11" s="13" t="s">
        <v>854</v>
      </c>
      <c r="N11" s="12" t="s">
        <v>134</v>
      </c>
      <c r="O11" s="13" t="s">
        <v>806</v>
      </c>
      <c r="P11" s="14" t="s">
        <v>676</v>
      </c>
      <c r="Q11" s="13" t="s">
        <v>160</v>
      </c>
      <c r="R11" s="13" t="s">
        <v>807</v>
      </c>
      <c r="S11" s="13" t="s">
        <v>813</v>
      </c>
      <c r="T11" s="12" t="s">
        <v>878</v>
      </c>
      <c r="U11" s="13" t="s">
        <v>807</v>
      </c>
      <c r="V11" s="14" t="s">
        <v>846</v>
      </c>
      <c r="W11" s="13" t="s">
        <v>310</v>
      </c>
      <c r="X11" s="13" t="s">
        <v>807</v>
      </c>
      <c r="Y11" s="13" t="s">
        <v>798</v>
      </c>
      <c r="Z11" s="12" t="s">
        <v>244</v>
      </c>
      <c r="AA11" s="13" t="s">
        <v>806</v>
      </c>
      <c r="AB11" s="14" t="s">
        <v>0</v>
      </c>
      <c r="AC11" s="13" t="s">
        <v>798</v>
      </c>
      <c r="AD11" s="13" t="s">
        <v>807</v>
      </c>
      <c r="AE11" s="13" t="s">
        <v>525</v>
      </c>
      <c r="AF11" s="12" t="s">
        <v>395</v>
      </c>
      <c r="AG11" s="13" t="s">
        <v>806</v>
      </c>
      <c r="AH11" s="14" t="s">
        <v>396</v>
      </c>
      <c r="AI11" s="127"/>
      <c r="AJ11" s="127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127"/>
      <c r="AV11" s="129"/>
      <c r="AW11" s="135"/>
      <c r="AX11" s="136"/>
    </row>
    <row r="12" spans="1:50" ht="13.5" customHeight="1">
      <c r="A12" s="117" t="s">
        <v>126</v>
      </c>
      <c r="B12" s="65" t="s">
        <v>453</v>
      </c>
      <c r="C12" s="66"/>
      <c r="D12" s="67"/>
      <c r="E12" s="66" t="s">
        <v>509</v>
      </c>
      <c r="F12" s="66"/>
      <c r="G12" s="66"/>
      <c r="H12" s="71"/>
      <c r="I12" s="72"/>
      <c r="J12" s="76"/>
      <c r="K12" s="66" t="s">
        <v>910</v>
      </c>
      <c r="L12" s="66"/>
      <c r="M12" s="66"/>
      <c r="N12" s="65" t="s">
        <v>910</v>
      </c>
      <c r="O12" s="66"/>
      <c r="P12" s="67"/>
      <c r="Q12" s="66" t="s">
        <v>5</v>
      </c>
      <c r="R12" s="66"/>
      <c r="S12" s="66"/>
      <c r="T12" s="65" t="s">
        <v>144</v>
      </c>
      <c r="U12" s="66"/>
      <c r="V12" s="67"/>
      <c r="W12" s="66" t="s">
        <v>607</v>
      </c>
      <c r="X12" s="66"/>
      <c r="Y12" s="66"/>
      <c r="Z12" s="65" t="s">
        <v>466</v>
      </c>
      <c r="AA12" s="66"/>
      <c r="AB12" s="67"/>
      <c r="AC12" s="66" t="s">
        <v>610</v>
      </c>
      <c r="AD12" s="66"/>
      <c r="AE12" s="66"/>
      <c r="AF12" s="65" t="s">
        <v>909</v>
      </c>
      <c r="AG12" s="66"/>
      <c r="AH12" s="67"/>
      <c r="AI12" s="57">
        <f>AK12*3+AO12*1</f>
        <v>30</v>
      </c>
      <c r="AJ12" s="57"/>
      <c r="AK12" s="54">
        <v>9</v>
      </c>
      <c r="AL12" s="54"/>
      <c r="AM12" s="54">
        <v>8</v>
      </c>
      <c r="AN12" s="54"/>
      <c r="AO12" s="54">
        <v>3</v>
      </c>
      <c r="AP12" s="54"/>
      <c r="AQ12" s="53">
        <f>SUM(B13+E13+K13+N13+Q13+T13+W13+Z13+AC13+AF13+B15+E15+K15+N15+Q15+T15+W15+Z15+AC15+AF15)</f>
        <v>48</v>
      </c>
      <c r="AR12" s="54"/>
      <c r="AS12" s="53">
        <f>SUM(D13+G13+M13+P13+S13+V13+Y13+AB13+AE13+AH13+D15+G15+M15+P15+S15+V15+Y15+AB15+AE15+AH15)</f>
        <v>37</v>
      </c>
      <c r="AT12" s="54"/>
      <c r="AU12" s="64">
        <f>AQ12-AS12</f>
        <v>11</v>
      </c>
      <c r="AV12" s="125"/>
      <c r="AW12" s="135">
        <v>6</v>
      </c>
      <c r="AX12" s="136"/>
    </row>
    <row r="13" spans="1:50" ht="13.5" customHeight="1">
      <c r="A13" s="117"/>
      <c r="B13" s="6" t="s">
        <v>418</v>
      </c>
      <c r="C13" s="5" t="s">
        <v>931</v>
      </c>
      <c r="D13" s="7" t="s">
        <v>758</v>
      </c>
      <c r="E13" s="5" t="s">
        <v>926</v>
      </c>
      <c r="F13" s="5" t="s">
        <v>806</v>
      </c>
      <c r="G13" s="5" t="s">
        <v>816</v>
      </c>
      <c r="H13" s="43"/>
      <c r="I13" s="44"/>
      <c r="J13" s="77"/>
      <c r="K13" s="5" t="s">
        <v>360</v>
      </c>
      <c r="L13" s="5" t="s">
        <v>806</v>
      </c>
      <c r="M13" s="5" t="s">
        <v>811</v>
      </c>
      <c r="N13" s="6" t="s">
        <v>575</v>
      </c>
      <c r="O13" s="5" t="s">
        <v>806</v>
      </c>
      <c r="P13" s="7" t="s">
        <v>136</v>
      </c>
      <c r="Q13" s="5" t="s">
        <v>758</v>
      </c>
      <c r="R13" s="5" t="s">
        <v>807</v>
      </c>
      <c r="S13" s="5" t="s">
        <v>413</v>
      </c>
      <c r="T13" s="6" t="s">
        <v>135</v>
      </c>
      <c r="U13" s="5" t="s">
        <v>807</v>
      </c>
      <c r="V13" s="7" t="s">
        <v>136</v>
      </c>
      <c r="W13" s="5" t="s">
        <v>798</v>
      </c>
      <c r="X13" s="5" t="s">
        <v>807</v>
      </c>
      <c r="Y13" s="5" t="s">
        <v>799</v>
      </c>
      <c r="Z13" s="6" t="s">
        <v>141</v>
      </c>
      <c r="AA13" s="5" t="s">
        <v>806</v>
      </c>
      <c r="AB13" s="7" t="s">
        <v>140</v>
      </c>
      <c r="AC13" s="5" t="s">
        <v>245</v>
      </c>
      <c r="AD13" s="5" t="s">
        <v>807</v>
      </c>
      <c r="AE13" s="5" t="s">
        <v>747</v>
      </c>
      <c r="AF13" s="6" t="s">
        <v>810</v>
      </c>
      <c r="AG13" s="5" t="s">
        <v>806</v>
      </c>
      <c r="AH13" s="7" t="s">
        <v>864</v>
      </c>
      <c r="AI13" s="57"/>
      <c r="AJ13" s="57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126"/>
      <c r="AV13" s="125"/>
      <c r="AW13" s="135"/>
      <c r="AX13" s="136"/>
    </row>
    <row r="14" spans="1:50" ht="13.5" customHeight="1">
      <c r="A14" s="117"/>
      <c r="B14" s="49" t="s">
        <v>119</v>
      </c>
      <c r="C14" s="50"/>
      <c r="D14" s="38"/>
      <c r="E14" s="50" t="s">
        <v>729</v>
      </c>
      <c r="F14" s="50"/>
      <c r="G14" s="50"/>
      <c r="H14" s="43"/>
      <c r="I14" s="44"/>
      <c r="J14" s="77"/>
      <c r="K14" s="50" t="s">
        <v>729</v>
      </c>
      <c r="L14" s="50"/>
      <c r="M14" s="50"/>
      <c r="N14" s="49" t="s">
        <v>8</v>
      </c>
      <c r="O14" s="50"/>
      <c r="P14" s="38"/>
      <c r="Q14" s="50" t="s">
        <v>121</v>
      </c>
      <c r="R14" s="50"/>
      <c r="S14" s="50"/>
      <c r="T14" s="49" t="s">
        <v>9</v>
      </c>
      <c r="U14" s="50"/>
      <c r="V14" s="38"/>
      <c r="W14" s="50" t="s">
        <v>305</v>
      </c>
      <c r="X14" s="50"/>
      <c r="Y14" s="50"/>
      <c r="Z14" s="49" t="s">
        <v>7</v>
      </c>
      <c r="AA14" s="50"/>
      <c r="AB14" s="38"/>
      <c r="AC14" s="50" t="s">
        <v>306</v>
      </c>
      <c r="AD14" s="50"/>
      <c r="AE14" s="50"/>
      <c r="AF14" s="49" t="s">
        <v>6</v>
      </c>
      <c r="AG14" s="50"/>
      <c r="AH14" s="38"/>
      <c r="AI14" s="57"/>
      <c r="AJ14" s="57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126"/>
      <c r="AV14" s="125"/>
      <c r="AW14" s="135"/>
      <c r="AX14" s="136"/>
    </row>
    <row r="15" spans="1:50" ht="13.5" customHeight="1">
      <c r="A15" s="117"/>
      <c r="B15" s="12" t="s">
        <v>656</v>
      </c>
      <c r="C15" s="13" t="s">
        <v>806</v>
      </c>
      <c r="D15" s="14" t="s">
        <v>130</v>
      </c>
      <c r="E15" s="13" t="s">
        <v>730</v>
      </c>
      <c r="F15" s="13" t="s">
        <v>806</v>
      </c>
      <c r="G15" s="13" t="s">
        <v>733</v>
      </c>
      <c r="H15" s="46"/>
      <c r="I15" s="47"/>
      <c r="J15" s="81"/>
      <c r="K15" s="13" t="s">
        <v>731</v>
      </c>
      <c r="L15" s="13" t="s">
        <v>806</v>
      </c>
      <c r="M15" s="13" t="s">
        <v>732</v>
      </c>
      <c r="N15" s="12" t="s">
        <v>134</v>
      </c>
      <c r="O15" s="13" t="s">
        <v>806</v>
      </c>
      <c r="P15" s="14" t="s">
        <v>677</v>
      </c>
      <c r="Q15" s="13" t="s">
        <v>424</v>
      </c>
      <c r="R15" s="13" t="s">
        <v>807</v>
      </c>
      <c r="S15" s="13" t="s">
        <v>117</v>
      </c>
      <c r="T15" s="12" t="s">
        <v>170</v>
      </c>
      <c r="U15" s="13" t="s">
        <v>807</v>
      </c>
      <c r="V15" s="14" t="s">
        <v>170</v>
      </c>
      <c r="W15" s="13" t="s">
        <v>310</v>
      </c>
      <c r="X15" s="13" t="s">
        <v>807</v>
      </c>
      <c r="Y15" s="13" t="s">
        <v>798</v>
      </c>
      <c r="Z15" s="12" t="s">
        <v>191</v>
      </c>
      <c r="AA15" s="13" t="s">
        <v>806</v>
      </c>
      <c r="AB15" s="14" t="s">
        <v>773</v>
      </c>
      <c r="AC15" s="13" t="s">
        <v>522</v>
      </c>
      <c r="AD15" s="13" t="s">
        <v>807</v>
      </c>
      <c r="AE15" s="13" t="s">
        <v>310</v>
      </c>
      <c r="AF15" s="12" t="s">
        <v>2</v>
      </c>
      <c r="AG15" s="13" t="s">
        <v>806</v>
      </c>
      <c r="AH15" s="14" t="s">
        <v>3</v>
      </c>
      <c r="AI15" s="57"/>
      <c r="AJ15" s="57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126"/>
      <c r="AV15" s="125"/>
      <c r="AW15" s="135"/>
      <c r="AX15" s="136"/>
    </row>
    <row r="16" spans="1:50" ht="13.5" customHeight="1">
      <c r="A16" s="119" t="s">
        <v>412</v>
      </c>
      <c r="B16" s="39" t="s">
        <v>910</v>
      </c>
      <c r="C16" s="40"/>
      <c r="D16" s="41"/>
      <c r="E16" s="79" t="s">
        <v>453</v>
      </c>
      <c r="F16" s="79"/>
      <c r="G16" s="79"/>
      <c r="H16" s="39" t="s">
        <v>909</v>
      </c>
      <c r="I16" s="40"/>
      <c r="J16" s="41"/>
      <c r="K16" s="71"/>
      <c r="L16" s="72"/>
      <c r="M16" s="42"/>
      <c r="N16" s="39" t="s">
        <v>528</v>
      </c>
      <c r="O16" s="40"/>
      <c r="P16" s="41"/>
      <c r="Q16" s="68" t="s">
        <v>204</v>
      </c>
      <c r="R16" s="68"/>
      <c r="S16" s="68"/>
      <c r="T16" s="39" t="s">
        <v>468</v>
      </c>
      <c r="U16" s="40"/>
      <c r="V16" s="41"/>
      <c r="W16" s="79" t="s">
        <v>467</v>
      </c>
      <c r="X16" s="79"/>
      <c r="Y16" s="79"/>
      <c r="Z16" s="39" t="s">
        <v>452</v>
      </c>
      <c r="AA16" s="40"/>
      <c r="AB16" s="41"/>
      <c r="AC16" s="79" t="s">
        <v>468</v>
      </c>
      <c r="AD16" s="79"/>
      <c r="AE16" s="79"/>
      <c r="AF16" s="39" t="s">
        <v>468</v>
      </c>
      <c r="AG16" s="40"/>
      <c r="AH16" s="41"/>
      <c r="AI16" s="57">
        <f>AK16*3+AO16*1</f>
        <v>34</v>
      </c>
      <c r="AJ16" s="57"/>
      <c r="AK16" s="54">
        <v>11</v>
      </c>
      <c r="AL16" s="54"/>
      <c r="AM16" s="54">
        <v>8</v>
      </c>
      <c r="AN16" s="54"/>
      <c r="AO16" s="54">
        <v>1</v>
      </c>
      <c r="AP16" s="54"/>
      <c r="AQ16" s="53">
        <f>SUM(B17+E17+H17+N17+Q17+T17+W17+Z17+AC17+AF17+B19+E19+H19+N19+Q19+T19+W19+Z19+AC19+AF19)</f>
        <v>58</v>
      </c>
      <c r="AR16" s="54"/>
      <c r="AS16" s="53">
        <f>SUM(D17+G17+J17+P17+S17+V17+Y17+AB17+AE17+AH17+D19+G19+J19+P19+S19+V19+Y19+AB19+AE19+AH19)</f>
        <v>44</v>
      </c>
      <c r="AT16" s="54"/>
      <c r="AU16" s="128">
        <f>AQ16-AS16</f>
        <v>14</v>
      </c>
      <c r="AV16" s="129"/>
      <c r="AW16" s="135">
        <v>5</v>
      </c>
      <c r="AX16" s="136"/>
    </row>
    <row r="17" spans="1:50" ht="13.5" customHeight="1">
      <c r="A17" s="120"/>
      <c r="B17" s="6" t="s">
        <v>900</v>
      </c>
      <c r="C17" s="5" t="s">
        <v>806</v>
      </c>
      <c r="D17" s="7" t="s">
        <v>660</v>
      </c>
      <c r="E17" s="5" t="s">
        <v>594</v>
      </c>
      <c r="F17" s="5" t="s">
        <v>806</v>
      </c>
      <c r="G17" s="5" t="s">
        <v>417</v>
      </c>
      <c r="H17" s="6" t="s">
        <v>811</v>
      </c>
      <c r="I17" s="5" t="s">
        <v>806</v>
      </c>
      <c r="J17" s="7" t="s">
        <v>360</v>
      </c>
      <c r="K17" s="43"/>
      <c r="L17" s="44"/>
      <c r="M17" s="45"/>
      <c r="N17" s="6" t="s">
        <v>811</v>
      </c>
      <c r="O17" s="5" t="s">
        <v>806</v>
      </c>
      <c r="P17" s="7" t="s">
        <v>529</v>
      </c>
      <c r="Q17" s="5" t="s">
        <v>374</v>
      </c>
      <c r="R17" s="5" t="s">
        <v>807</v>
      </c>
      <c r="S17" s="5" t="s">
        <v>379</v>
      </c>
      <c r="T17" s="6" t="s">
        <v>136</v>
      </c>
      <c r="U17" s="5" t="s">
        <v>807</v>
      </c>
      <c r="V17" s="7" t="s">
        <v>323</v>
      </c>
      <c r="W17" s="5" t="s">
        <v>575</v>
      </c>
      <c r="X17" s="5" t="s">
        <v>807</v>
      </c>
      <c r="Y17" s="5" t="s">
        <v>138</v>
      </c>
      <c r="Z17" s="6" t="s">
        <v>595</v>
      </c>
      <c r="AA17" s="5" t="s">
        <v>806</v>
      </c>
      <c r="AB17" s="7" t="s">
        <v>413</v>
      </c>
      <c r="AC17" s="5" t="s">
        <v>503</v>
      </c>
      <c r="AD17" s="5" t="s">
        <v>807</v>
      </c>
      <c r="AE17" s="5" t="s">
        <v>578</v>
      </c>
      <c r="AF17" s="6" t="s">
        <v>136</v>
      </c>
      <c r="AG17" s="5" t="s">
        <v>806</v>
      </c>
      <c r="AH17" s="7" t="s">
        <v>575</v>
      </c>
      <c r="AI17" s="57"/>
      <c r="AJ17" s="57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127"/>
      <c r="AV17" s="129"/>
      <c r="AW17" s="135"/>
      <c r="AX17" s="136"/>
    </row>
    <row r="18" spans="1:50" ht="13.5" customHeight="1">
      <c r="A18" s="120"/>
      <c r="B18" s="49" t="s">
        <v>728</v>
      </c>
      <c r="C18" s="50"/>
      <c r="D18" s="38"/>
      <c r="E18" s="80" t="s">
        <v>400</v>
      </c>
      <c r="F18" s="80"/>
      <c r="G18" s="80"/>
      <c r="H18" s="49" t="s">
        <v>728</v>
      </c>
      <c r="I18" s="50"/>
      <c r="J18" s="38"/>
      <c r="K18" s="43"/>
      <c r="L18" s="44"/>
      <c r="M18" s="45"/>
      <c r="N18" s="49" t="s">
        <v>293</v>
      </c>
      <c r="O18" s="50"/>
      <c r="P18" s="38"/>
      <c r="Q18" s="80" t="s">
        <v>521</v>
      </c>
      <c r="R18" s="80"/>
      <c r="S18" s="80"/>
      <c r="T18" s="49" t="s">
        <v>847</v>
      </c>
      <c r="U18" s="50"/>
      <c r="V18" s="38"/>
      <c r="W18" s="80" t="s">
        <v>624</v>
      </c>
      <c r="X18" s="80"/>
      <c r="Y18" s="80"/>
      <c r="Z18" s="49" t="s">
        <v>401</v>
      </c>
      <c r="AA18" s="50"/>
      <c r="AB18" s="38"/>
      <c r="AC18" s="80" t="s">
        <v>643</v>
      </c>
      <c r="AD18" s="80"/>
      <c r="AE18" s="80"/>
      <c r="AF18" s="49" t="s">
        <v>5</v>
      </c>
      <c r="AG18" s="50"/>
      <c r="AH18" s="38"/>
      <c r="AI18" s="57"/>
      <c r="AJ18" s="57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127"/>
      <c r="AV18" s="129"/>
      <c r="AW18" s="135"/>
      <c r="AX18" s="136"/>
    </row>
    <row r="19" spans="1:50" ht="13.5" customHeight="1">
      <c r="A19" s="121"/>
      <c r="B19" s="9" t="s">
        <v>738</v>
      </c>
      <c r="C19" s="10" t="s">
        <v>806</v>
      </c>
      <c r="D19" s="11" t="s">
        <v>471</v>
      </c>
      <c r="E19" s="8" t="s">
        <v>854</v>
      </c>
      <c r="F19" s="8" t="s">
        <v>806</v>
      </c>
      <c r="G19" s="8" t="s">
        <v>578</v>
      </c>
      <c r="H19" s="9" t="s">
        <v>464</v>
      </c>
      <c r="I19" s="10" t="s">
        <v>806</v>
      </c>
      <c r="J19" s="11" t="s">
        <v>725</v>
      </c>
      <c r="K19" s="73"/>
      <c r="L19" s="74"/>
      <c r="M19" s="75"/>
      <c r="N19" s="9" t="s">
        <v>208</v>
      </c>
      <c r="O19" s="10" t="s">
        <v>806</v>
      </c>
      <c r="P19" s="11" t="s">
        <v>209</v>
      </c>
      <c r="Q19" s="8" t="s">
        <v>291</v>
      </c>
      <c r="R19" s="8" t="s">
        <v>807</v>
      </c>
      <c r="S19" s="8" t="s">
        <v>292</v>
      </c>
      <c r="T19" s="9" t="s">
        <v>295</v>
      </c>
      <c r="U19" s="10" t="s">
        <v>807</v>
      </c>
      <c r="V19" s="11" t="s">
        <v>288</v>
      </c>
      <c r="W19" s="8" t="s">
        <v>439</v>
      </c>
      <c r="X19" s="8" t="s">
        <v>807</v>
      </c>
      <c r="Y19" s="8" t="s">
        <v>621</v>
      </c>
      <c r="Z19" s="9" t="s">
        <v>395</v>
      </c>
      <c r="AA19" s="10" t="s">
        <v>806</v>
      </c>
      <c r="AB19" s="11" t="s">
        <v>394</v>
      </c>
      <c r="AC19" s="8" t="s">
        <v>437</v>
      </c>
      <c r="AD19" s="8" t="s">
        <v>807</v>
      </c>
      <c r="AE19" s="8" t="s">
        <v>438</v>
      </c>
      <c r="AF19" s="9" t="s">
        <v>171</v>
      </c>
      <c r="AG19" s="10" t="s">
        <v>806</v>
      </c>
      <c r="AH19" s="11" t="s">
        <v>768</v>
      </c>
      <c r="AI19" s="57"/>
      <c r="AJ19" s="57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127"/>
      <c r="AV19" s="129"/>
      <c r="AW19" s="135"/>
      <c r="AX19" s="136"/>
    </row>
    <row r="20" spans="1:50" ht="13.5" customHeight="1">
      <c r="A20" s="117" t="s">
        <v>127</v>
      </c>
      <c r="B20" s="65" t="s">
        <v>909</v>
      </c>
      <c r="C20" s="66"/>
      <c r="D20" s="67"/>
      <c r="E20" s="66" t="s">
        <v>468</v>
      </c>
      <c r="F20" s="66"/>
      <c r="G20" s="66"/>
      <c r="H20" s="65" t="s">
        <v>468</v>
      </c>
      <c r="I20" s="66"/>
      <c r="J20" s="67"/>
      <c r="K20" s="66" t="s">
        <v>607</v>
      </c>
      <c r="L20" s="66"/>
      <c r="M20" s="66"/>
      <c r="N20" s="71"/>
      <c r="O20" s="72"/>
      <c r="P20" s="76"/>
      <c r="Q20" s="66" t="s">
        <v>330</v>
      </c>
      <c r="R20" s="66"/>
      <c r="S20" s="66"/>
      <c r="T20" s="65" t="s">
        <v>812</v>
      </c>
      <c r="U20" s="66"/>
      <c r="V20" s="67"/>
      <c r="W20" s="66" t="s">
        <v>477</v>
      </c>
      <c r="X20" s="66"/>
      <c r="Y20" s="66"/>
      <c r="Z20" s="65" t="s">
        <v>609</v>
      </c>
      <c r="AA20" s="66"/>
      <c r="AB20" s="67"/>
      <c r="AC20" s="66" t="s">
        <v>909</v>
      </c>
      <c r="AD20" s="66"/>
      <c r="AE20" s="66"/>
      <c r="AF20" s="65" t="s">
        <v>609</v>
      </c>
      <c r="AG20" s="66"/>
      <c r="AH20" s="67"/>
      <c r="AI20" s="57">
        <f>AK20*3+AO20*1</f>
        <v>57</v>
      </c>
      <c r="AJ20" s="57"/>
      <c r="AK20" s="54">
        <v>19</v>
      </c>
      <c r="AL20" s="54"/>
      <c r="AM20" s="54">
        <v>1</v>
      </c>
      <c r="AN20" s="54"/>
      <c r="AO20" s="54">
        <v>0</v>
      </c>
      <c r="AP20" s="54"/>
      <c r="AQ20" s="53">
        <f>SUM(B21+E21+H21+K21+Q21+T21+W21+Z21+AC21+AF21+B23+E23+H23+K23+Q23+T23+W23+Z23+AC23+AF23)</f>
        <v>157</v>
      </c>
      <c r="AR20" s="54"/>
      <c r="AS20" s="53">
        <f>SUM(D21+G21+J21+M21+S21+V21+Y21+AB21+AE21+AH21+D23+G23+J23+M23+S23+V23+Y23+AB23+AE23+AH23)</f>
        <v>14</v>
      </c>
      <c r="AT20" s="54"/>
      <c r="AU20" s="64">
        <f>AQ20-AS20</f>
        <v>143</v>
      </c>
      <c r="AV20" s="125"/>
      <c r="AW20" s="132">
        <v>1</v>
      </c>
      <c r="AX20" s="133"/>
    </row>
    <row r="21" spans="1:50" ht="13.5" customHeight="1">
      <c r="A21" s="117"/>
      <c r="B21" s="6" t="s">
        <v>810</v>
      </c>
      <c r="C21" s="5" t="s">
        <v>806</v>
      </c>
      <c r="D21" s="7" t="s">
        <v>360</v>
      </c>
      <c r="E21" s="5" t="s">
        <v>357</v>
      </c>
      <c r="F21" s="5" t="s">
        <v>806</v>
      </c>
      <c r="G21" s="5" t="s">
        <v>465</v>
      </c>
      <c r="H21" s="6" t="s">
        <v>136</v>
      </c>
      <c r="I21" s="5" t="s">
        <v>806</v>
      </c>
      <c r="J21" s="7" t="s">
        <v>575</v>
      </c>
      <c r="K21" s="5" t="s">
        <v>530</v>
      </c>
      <c r="L21" s="5" t="s">
        <v>806</v>
      </c>
      <c r="M21" s="5" t="s">
        <v>531</v>
      </c>
      <c r="N21" s="43"/>
      <c r="O21" s="44"/>
      <c r="P21" s="77"/>
      <c r="Q21" s="5" t="s">
        <v>645</v>
      </c>
      <c r="R21" s="5" t="s">
        <v>807</v>
      </c>
      <c r="S21" s="5" t="s">
        <v>472</v>
      </c>
      <c r="T21" s="6" t="s">
        <v>331</v>
      </c>
      <c r="U21" s="5" t="s">
        <v>807</v>
      </c>
      <c r="V21" s="7" t="s">
        <v>926</v>
      </c>
      <c r="W21" s="5" t="s">
        <v>811</v>
      </c>
      <c r="X21" s="5" t="s">
        <v>807</v>
      </c>
      <c r="Y21" s="5" t="s">
        <v>816</v>
      </c>
      <c r="Z21" s="6" t="s">
        <v>579</v>
      </c>
      <c r="AA21" s="5" t="s">
        <v>806</v>
      </c>
      <c r="AB21" s="7" t="s">
        <v>580</v>
      </c>
      <c r="AC21" s="5" t="s">
        <v>584</v>
      </c>
      <c r="AD21" s="5" t="s">
        <v>807</v>
      </c>
      <c r="AE21" s="5" t="s">
        <v>360</v>
      </c>
      <c r="AF21" s="6" t="s">
        <v>653</v>
      </c>
      <c r="AG21" s="5" t="s">
        <v>806</v>
      </c>
      <c r="AH21" s="7" t="s">
        <v>603</v>
      </c>
      <c r="AI21" s="57"/>
      <c r="AJ21" s="57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126"/>
      <c r="AV21" s="125"/>
      <c r="AW21" s="132"/>
      <c r="AX21" s="133"/>
    </row>
    <row r="22" spans="1:50" ht="13.5" customHeight="1">
      <c r="A22" s="117"/>
      <c r="B22" s="49" t="s">
        <v>20</v>
      </c>
      <c r="C22" s="50"/>
      <c r="D22" s="38"/>
      <c r="E22" s="50" t="s">
        <v>679</v>
      </c>
      <c r="F22" s="50"/>
      <c r="G22" s="50"/>
      <c r="H22" s="49" t="s">
        <v>679</v>
      </c>
      <c r="I22" s="50"/>
      <c r="J22" s="38"/>
      <c r="K22" s="50" t="s">
        <v>643</v>
      </c>
      <c r="L22" s="50"/>
      <c r="M22" s="50"/>
      <c r="N22" s="43"/>
      <c r="O22" s="44"/>
      <c r="P22" s="77"/>
      <c r="Q22" s="50" t="s">
        <v>728</v>
      </c>
      <c r="R22" s="50"/>
      <c r="S22" s="50"/>
      <c r="T22" s="49" t="s">
        <v>540</v>
      </c>
      <c r="U22" s="50"/>
      <c r="V22" s="38"/>
      <c r="W22" s="50" t="s">
        <v>729</v>
      </c>
      <c r="X22" s="50"/>
      <c r="Y22" s="50"/>
      <c r="Z22" s="49" t="s">
        <v>5</v>
      </c>
      <c r="AA22" s="50"/>
      <c r="AB22" s="38"/>
      <c r="AC22" s="50" t="s">
        <v>812</v>
      </c>
      <c r="AD22" s="50"/>
      <c r="AE22" s="50"/>
      <c r="AF22" s="49" t="s">
        <v>294</v>
      </c>
      <c r="AG22" s="50"/>
      <c r="AH22" s="38"/>
      <c r="AI22" s="57"/>
      <c r="AJ22" s="57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126"/>
      <c r="AV22" s="125"/>
      <c r="AW22" s="132"/>
      <c r="AX22" s="133"/>
    </row>
    <row r="23" spans="1:50" ht="13.5" customHeight="1">
      <c r="A23" s="117"/>
      <c r="B23" s="12" t="s">
        <v>13</v>
      </c>
      <c r="C23" s="13" t="s">
        <v>806</v>
      </c>
      <c r="D23" s="14" t="s">
        <v>14</v>
      </c>
      <c r="E23" s="13" t="s">
        <v>678</v>
      </c>
      <c r="F23" s="13" t="s">
        <v>923</v>
      </c>
      <c r="G23" s="13" t="s">
        <v>134</v>
      </c>
      <c r="H23" s="12" t="s">
        <v>480</v>
      </c>
      <c r="I23" s="13" t="s">
        <v>806</v>
      </c>
      <c r="J23" s="14" t="s">
        <v>134</v>
      </c>
      <c r="K23" s="13" t="s">
        <v>210</v>
      </c>
      <c r="L23" s="13" t="s">
        <v>806</v>
      </c>
      <c r="M23" s="13" t="s">
        <v>287</v>
      </c>
      <c r="N23" s="46"/>
      <c r="O23" s="47"/>
      <c r="P23" s="81"/>
      <c r="Q23" s="13" t="s">
        <v>470</v>
      </c>
      <c r="R23" s="13" t="s">
        <v>807</v>
      </c>
      <c r="S23" s="13" t="s">
        <v>471</v>
      </c>
      <c r="T23" s="12" t="s">
        <v>260</v>
      </c>
      <c r="U23" s="13" t="s">
        <v>807</v>
      </c>
      <c r="V23" s="14" t="s">
        <v>261</v>
      </c>
      <c r="W23" s="13" t="s">
        <v>730</v>
      </c>
      <c r="X23" s="13" t="s">
        <v>807</v>
      </c>
      <c r="Y23" s="13" t="s">
        <v>577</v>
      </c>
      <c r="Z23" s="12" t="s">
        <v>185</v>
      </c>
      <c r="AA23" s="13" t="s">
        <v>806</v>
      </c>
      <c r="AB23" s="14" t="s">
        <v>159</v>
      </c>
      <c r="AC23" s="13" t="s">
        <v>15</v>
      </c>
      <c r="AD23" s="13" t="s">
        <v>807</v>
      </c>
      <c r="AE23" s="13" t="s">
        <v>16</v>
      </c>
      <c r="AF23" s="12" t="s">
        <v>106</v>
      </c>
      <c r="AG23" s="13" t="s">
        <v>806</v>
      </c>
      <c r="AH23" s="14" t="s">
        <v>485</v>
      </c>
      <c r="AI23" s="57"/>
      <c r="AJ23" s="57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126"/>
      <c r="AV23" s="125"/>
      <c r="AW23" s="132"/>
      <c r="AX23" s="133"/>
    </row>
    <row r="24" spans="1:50" ht="13.5" customHeight="1">
      <c r="A24" s="117" t="s">
        <v>128</v>
      </c>
      <c r="B24" s="39" t="s">
        <v>719</v>
      </c>
      <c r="C24" s="40"/>
      <c r="D24" s="41"/>
      <c r="E24" s="79" t="s">
        <v>330</v>
      </c>
      <c r="F24" s="79"/>
      <c r="G24" s="79"/>
      <c r="H24" s="39" t="s">
        <v>453</v>
      </c>
      <c r="I24" s="40"/>
      <c r="J24" s="41"/>
      <c r="K24" s="68" t="s">
        <v>205</v>
      </c>
      <c r="L24" s="68"/>
      <c r="M24" s="68"/>
      <c r="N24" s="39" t="s">
        <v>815</v>
      </c>
      <c r="O24" s="40"/>
      <c r="P24" s="41"/>
      <c r="Q24" s="71"/>
      <c r="R24" s="72"/>
      <c r="S24" s="42"/>
      <c r="T24" s="39" t="s">
        <v>815</v>
      </c>
      <c r="U24" s="40"/>
      <c r="V24" s="41"/>
      <c r="W24" s="79" t="s">
        <v>453</v>
      </c>
      <c r="X24" s="79"/>
      <c r="Y24" s="79"/>
      <c r="Z24" s="91" t="s">
        <v>794</v>
      </c>
      <c r="AA24" s="92"/>
      <c r="AB24" s="93"/>
      <c r="AC24" s="79" t="s">
        <v>359</v>
      </c>
      <c r="AD24" s="79"/>
      <c r="AE24" s="79"/>
      <c r="AF24" s="91" t="s">
        <v>205</v>
      </c>
      <c r="AG24" s="92"/>
      <c r="AH24" s="93"/>
      <c r="AI24" s="57">
        <f>AK24*3+AO24*1</f>
        <v>24</v>
      </c>
      <c r="AJ24" s="57"/>
      <c r="AK24" s="54">
        <v>8</v>
      </c>
      <c r="AL24" s="54"/>
      <c r="AM24" s="54">
        <v>12</v>
      </c>
      <c r="AN24" s="54"/>
      <c r="AO24" s="54">
        <v>0</v>
      </c>
      <c r="AP24" s="54"/>
      <c r="AQ24" s="53">
        <f>SUM(B25+E25+H25+K25+N25+T25+W25+Z25+AC25+AF25+B27+E27+H27+K27+N27+T27+W27+Z27+AC27+AF27)</f>
        <v>48</v>
      </c>
      <c r="AR24" s="54"/>
      <c r="AS24" s="53">
        <f>SUM(D25+G25+J25+M25+P25+V25+Y25+AB25+AE25+AH25+D27+G27+J27+M27+P27+V27+Y27+AB27+AE27+AH27)</f>
        <v>64</v>
      </c>
      <c r="AT24" s="54"/>
      <c r="AU24" s="64">
        <f>AQ24-AS24</f>
        <v>-16</v>
      </c>
      <c r="AV24" s="125"/>
      <c r="AW24" s="132">
        <v>8</v>
      </c>
      <c r="AX24" s="133"/>
    </row>
    <row r="25" spans="1:50" ht="13.5" customHeight="1">
      <c r="A25" s="117"/>
      <c r="B25" s="6" t="s">
        <v>717</v>
      </c>
      <c r="C25" s="5" t="s">
        <v>806</v>
      </c>
      <c r="D25" s="7" t="s">
        <v>718</v>
      </c>
      <c r="E25" s="5" t="s">
        <v>139</v>
      </c>
      <c r="F25" s="5" t="s">
        <v>806</v>
      </c>
      <c r="G25" s="5" t="s">
        <v>140</v>
      </c>
      <c r="H25" s="6" t="s">
        <v>413</v>
      </c>
      <c r="I25" s="5" t="s">
        <v>806</v>
      </c>
      <c r="J25" s="7" t="s">
        <v>758</v>
      </c>
      <c r="K25" s="5" t="s">
        <v>916</v>
      </c>
      <c r="L25" s="5" t="s">
        <v>806</v>
      </c>
      <c r="M25" s="5" t="s">
        <v>917</v>
      </c>
      <c r="N25" s="6" t="s">
        <v>926</v>
      </c>
      <c r="O25" s="5" t="s">
        <v>806</v>
      </c>
      <c r="P25" s="7" t="s">
        <v>595</v>
      </c>
      <c r="Q25" s="43"/>
      <c r="R25" s="44"/>
      <c r="S25" s="45"/>
      <c r="T25" s="6" t="s">
        <v>813</v>
      </c>
      <c r="U25" s="5" t="s">
        <v>807</v>
      </c>
      <c r="V25" s="7" t="s">
        <v>595</v>
      </c>
      <c r="W25" s="5" t="s">
        <v>413</v>
      </c>
      <c r="X25" s="5" t="s">
        <v>807</v>
      </c>
      <c r="Y25" s="5" t="s">
        <v>594</v>
      </c>
      <c r="Z25" s="6" t="s">
        <v>325</v>
      </c>
      <c r="AA25" s="5" t="s">
        <v>806</v>
      </c>
      <c r="AB25" s="7" t="s">
        <v>595</v>
      </c>
      <c r="AC25" s="5" t="s">
        <v>511</v>
      </c>
      <c r="AD25" s="5" t="s">
        <v>807</v>
      </c>
      <c r="AE25" s="5" t="s">
        <v>747</v>
      </c>
      <c r="AF25" s="6" t="s">
        <v>374</v>
      </c>
      <c r="AG25" s="5" t="s">
        <v>806</v>
      </c>
      <c r="AH25" s="7" t="s">
        <v>918</v>
      </c>
      <c r="AI25" s="57"/>
      <c r="AJ25" s="57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126"/>
      <c r="AV25" s="125"/>
      <c r="AW25" s="132"/>
      <c r="AX25" s="133"/>
    </row>
    <row r="26" spans="1:50" ht="13.5" customHeight="1">
      <c r="A26" s="117"/>
      <c r="B26" s="49" t="s">
        <v>848</v>
      </c>
      <c r="C26" s="50"/>
      <c r="D26" s="38"/>
      <c r="E26" s="80" t="s">
        <v>6</v>
      </c>
      <c r="F26" s="80"/>
      <c r="G26" s="80"/>
      <c r="H26" s="49" t="s">
        <v>120</v>
      </c>
      <c r="I26" s="50"/>
      <c r="J26" s="38"/>
      <c r="K26" s="80" t="s">
        <v>111</v>
      </c>
      <c r="L26" s="80"/>
      <c r="M26" s="80"/>
      <c r="N26" s="49" t="s">
        <v>729</v>
      </c>
      <c r="O26" s="50"/>
      <c r="P26" s="38"/>
      <c r="Q26" s="43"/>
      <c r="R26" s="44"/>
      <c r="S26" s="45"/>
      <c r="T26" s="49" t="s">
        <v>729</v>
      </c>
      <c r="U26" s="50"/>
      <c r="V26" s="38"/>
      <c r="W26" s="80" t="s">
        <v>120</v>
      </c>
      <c r="X26" s="80"/>
      <c r="Y26" s="80"/>
      <c r="Z26" s="49" t="s">
        <v>445</v>
      </c>
      <c r="AA26" s="50"/>
      <c r="AB26" s="38"/>
      <c r="AC26" s="80" t="s">
        <v>10</v>
      </c>
      <c r="AD26" s="80"/>
      <c r="AE26" s="80"/>
      <c r="AF26" s="49" t="s">
        <v>113</v>
      </c>
      <c r="AG26" s="50"/>
      <c r="AH26" s="38"/>
      <c r="AI26" s="57"/>
      <c r="AJ26" s="57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126"/>
      <c r="AV26" s="125"/>
      <c r="AW26" s="132"/>
      <c r="AX26" s="133"/>
    </row>
    <row r="27" spans="1:50" ht="13.5" customHeight="1">
      <c r="A27" s="117"/>
      <c r="B27" s="9" t="s">
        <v>843</v>
      </c>
      <c r="C27" s="10" t="s">
        <v>806</v>
      </c>
      <c r="D27" s="11" t="s">
        <v>334</v>
      </c>
      <c r="E27" s="8" t="s">
        <v>813</v>
      </c>
      <c r="F27" s="8" t="s">
        <v>806</v>
      </c>
      <c r="G27" s="8" t="s">
        <v>160</v>
      </c>
      <c r="H27" s="9" t="s">
        <v>656</v>
      </c>
      <c r="I27" s="10" t="s">
        <v>806</v>
      </c>
      <c r="J27" s="11" t="s">
        <v>118</v>
      </c>
      <c r="K27" s="8" t="s">
        <v>645</v>
      </c>
      <c r="L27" s="8" t="s">
        <v>806</v>
      </c>
      <c r="M27" s="8" t="s">
        <v>485</v>
      </c>
      <c r="N27" s="9" t="s">
        <v>730</v>
      </c>
      <c r="O27" s="10" t="s">
        <v>806</v>
      </c>
      <c r="P27" s="11" t="s">
        <v>734</v>
      </c>
      <c r="Q27" s="73"/>
      <c r="R27" s="74"/>
      <c r="S27" s="75"/>
      <c r="T27" s="9" t="s">
        <v>471</v>
      </c>
      <c r="U27" s="10" t="s">
        <v>807</v>
      </c>
      <c r="V27" s="11" t="s">
        <v>470</v>
      </c>
      <c r="W27" s="8" t="s">
        <v>413</v>
      </c>
      <c r="X27" s="8" t="s">
        <v>807</v>
      </c>
      <c r="Y27" s="8" t="s">
        <v>417</v>
      </c>
      <c r="Z27" s="9" t="s">
        <v>813</v>
      </c>
      <c r="AA27" s="10" t="s">
        <v>806</v>
      </c>
      <c r="AB27" s="11" t="s">
        <v>811</v>
      </c>
      <c r="AC27" s="8" t="s">
        <v>834</v>
      </c>
      <c r="AD27" s="8" t="s">
        <v>807</v>
      </c>
      <c r="AE27" s="8" t="s">
        <v>188</v>
      </c>
      <c r="AF27" s="9" t="s">
        <v>288</v>
      </c>
      <c r="AG27" s="10" t="s">
        <v>806</v>
      </c>
      <c r="AH27" s="11" t="s">
        <v>798</v>
      </c>
      <c r="AI27" s="57"/>
      <c r="AJ27" s="57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126"/>
      <c r="AV27" s="125"/>
      <c r="AW27" s="132"/>
      <c r="AX27" s="133"/>
    </row>
    <row r="28" spans="1:50" ht="13.5" customHeight="1">
      <c r="A28" s="117" t="s">
        <v>129</v>
      </c>
      <c r="B28" s="65" t="s">
        <v>145</v>
      </c>
      <c r="C28" s="66"/>
      <c r="D28" s="67"/>
      <c r="E28" s="66" t="s">
        <v>910</v>
      </c>
      <c r="F28" s="66"/>
      <c r="G28" s="66"/>
      <c r="H28" s="65" t="s">
        <v>609</v>
      </c>
      <c r="I28" s="66"/>
      <c r="J28" s="67"/>
      <c r="K28" s="66" t="s">
        <v>467</v>
      </c>
      <c r="L28" s="66"/>
      <c r="M28" s="66"/>
      <c r="N28" s="65" t="s">
        <v>332</v>
      </c>
      <c r="O28" s="66"/>
      <c r="P28" s="67"/>
      <c r="Q28" s="66" t="s">
        <v>812</v>
      </c>
      <c r="R28" s="66"/>
      <c r="S28" s="66"/>
      <c r="T28" s="71"/>
      <c r="U28" s="72"/>
      <c r="V28" s="76"/>
      <c r="W28" s="66" t="s">
        <v>478</v>
      </c>
      <c r="X28" s="66"/>
      <c r="Y28" s="66"/>
      <c r="Z28" s="65" t="s">
        <v>477</v>
      </c>
      <c r="AA28" s="66"/>
      <c r="AB28" s="67"/>
      <c r="AC28" s="66" t="s">
        <v>330</v>
      </c>
      <c r="AD28" s="66"/>
      <c r="AE28" s="66"/>
      <c r="AF28" s="65" t="s">
        <v>468</v>
      </c>
      <c r="AG28" s="66"/>
      <c r="AH28" s="67"/>
      <c r="AI28" s="127">
        <f>AK28*3+AO28*1</f>
        <v>27</v>
      </c>
      <c r="AJ28" s="127"/>
      <c r="AK28" s="54">
        <v>8</v>
      </c>
      <c r="AL28" s="54"/>
      <c r="AM28" s="54">
        <v>9</v>
      </c>
      <c r="AN28" s="54"/>
      <c r="AO28" s="54">
        <v>3</v>
      </c>
      <c r="AP28" s="54"/>
      <c r="AQ28" s="53">
        <f>SUM(B29+E29+H29+K29+N29+Q29+W29+Z29+AC29+AF29+B31+E31+H31+K31+N31+Q31+W31+Z31+AC31+AF31)</f>
        <v>61</v>
      </c>
      <c r="AR28" s="54"/>
      <c r="AS28" s="53">
        <f>SUM(D29+G29+J29+M29+P29+S29+Y29+AB29+AE29+AH29+D31+G31+J31+M31+P31+S31+Y31+AB31+AE31+AH31)</f>
        <v>68</v>
      </c>
      <c r="AT28" s="54"/>
      <c r="AU28" s="64">
        <f>AQ28-AS28</f>
        <v>-7</v>
      </c>
      <c r="AV28" s="125"/>
      <c r="AW28" s="132">
        <v>7</v>
      </c>
      <c r="AX28" s="133"/>
    </row>
    <row r="29" spans="1:50" ht="13.5" customHeight="1">
      <c r="A29" s="117"/>
      <c r="B29" s="6" t="s">
        <v>580</v>
      </c>
      <c r="C29" s="5" t="s">
        <v>806</v>
      </c>
      <c r="D29" s="7" t="s">
        <v>583</v>
      </c>
      <c r="E29" s="5" t="s">
        <v>811</v>
      </c>
      <c r="F29" s="5" t="s">
        <v>806</v>
      </c>
      <c r="G29" s="5" t="s">
        <v>899</v>
      </c>
      <c r="H29" s="6" t="s">
        <v>136</v>
      </c>
      <c r="I29" s="5" t="s">
        <v>806</v>
      </c>
      <c r="J29" s="7" t="s">
        <v>137</v>
      </c>
      <c r="K29" s="5" t="s">
        <v>323</v>
      </c>
      <c r="L29" s="5" t="s">
        <v>806</v>
      </c>
      <c r="M29" s="5" t="s">
        <v>136</v>
      </c>
      <c r="N29" s="6" t="s">
        <v>613</v>
      </c>
      <c r="O29" s="5" t="s">
        <v>806</v>
      </c>
      <c r="P29" s="7" t="s">
        <v>529</v>
      </c>
      <c r="Q29" s="5" t="s">
        <v>595</v>
      </c>
      <c r="R29" s="5" t="s">
        <v>807</v>
      </c>
      <c r="S29" s="5" t="s">
        <v>814</v>
      </c>
      <c r="T29" s="43"/>
      <c r="U29" s="44"/>
      <c r="V29" s="77"/>
      <c r="W29" s="5" t="s">
        <v>926</v>
      </c>
      <c r="X29" s="5" t="s">
        <v>807</v>
      </c>
      <c r="Y29" s="5" t="s">
        <v>476</v>
      </c>
      <c r="Z29" s="6" t="s">
        <v>817</v>
      </c>
      <c r="AA29" s="5" t="s">
        <v>806</v>
      </c>
      <c r="AB29" s="7" t="s">
        <v>926</v>
      </c>
      <c r="AC29" s="5" t="s">
        <v>748</v>
      </c>
      <c r="AD29" s="5" t="s">
        <v>807</v>
      </c>
      <c r="AE29" s="5" t="s">
        <v>613</v>
      </c>
      <c r="AF29" s="6" t="s">
        <v>511</v>
      </c>
      <c r="AG29" s="5" t="s">
        <v>806</v>
      </c>
      <c r="AH29" s="7" t="s">
        <v>389</v>
      </c>
      <c r="AI29" s="127"/>
      <c r="AJ29" s="127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126"/>
      <c r="AV29" s="125"/>
      <c r="AW29" s="132"/>
      <c r="AX29" s="133"/>
    </row>
    <row r="30" spans="1:50" ht="13.5" customHeight="1">
      <c r="A30" s="117"/>
      <c r="B30" s="49" t="s">
        <v>11</v>
      </c>
      <c r="C30" s="50"/>
      <c r="D30" s="38"/>
      <c r="E30" s="122" t="s">
        <v>103</v>
      </c>
      <c r="F30" s="122"/>
      <c r="G30" s="122"/>
      <c r="H30" s="49" t="s">
        <v>9</v>
      </c>
      <c r="I30" s="50"/>
      <c r="J30" s="38"/>
      <c r="K30" s="50" t="s">
        <v>848</v>
      </c>
      <c r="L30" s="50"/>
      <c r="M30" s="50"/>
      <c r="N30" s="49" t="s">
        <v>541</v>
      </c>
      <c r="O30" s="50"/>
      <c r="P30" s="38"/>
      <c r="Q30" s="50" t="s">
        <v>728</v>
      </c>
      <c r="R30" s="50"/>
      <c r="S30" s="50"/>
      <c r="T30" s="43"/>
      <c r="U30" s="44"/>
      <c r="V30" s="77"/>
      <c r="W30" s="50" t="s">
        <v>729</v>
      </c>
      <c r="X30" s="50"/>
      <c r="Y30" s="50"/>
      <c r="Z30" s="49" t="s">
        <v>306</v>
      </c>
      <c r="AA30" s="50"/>
      <c r="AB30" s="38"/>
      <c r="AC30" s="50" t="s">
        <v>542</v>
      </c>
      <c r="AD30" s="50"/>
      <c r="AE30" s="50"/>
      <c r="AF30" s="49" t="s">
        <v>847</v>
      </c>
      <c r="AG30" s="50"/>
      <c r="AH30" s="38"/>
      <c r="AI30" s="127"/>
      <c r="AJ30" s="127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126"/>
      <c r="AV30" s="125"/>
      <c r="AW30" s="132"/>
      <c r="AX30" s="133"/>
    </row>
    <row r="31" spans="1:50" ht="13.5" customHeight="1">
      <c r="A31" s="117"/>
      <c r="B31" s="12" t="s">
        <v>164</v>
      </c>
      <c r="C31" s="13" t="s">
        <v>806</v>
      </c>
      <c r="D31" s="14" t="s">
        <v>187</v>
      </c>
      <c r="E31" s="13" t="s">
        <v>846</v>
      </c>
      <c r="F31" s="13" t="s">
        <v>806</v>
      </c>
      <c r="G31" s="13" t="s">
        <v>878</v>
      </c>
      <c r="H31" s="12" t="s">
        <v>170</v>
      </c>
      <c r="I31" s="13" t="s">
        <v>806</v>
      </c>
      <c r="J31" s="14" t="s">
        <v>767</v>
      </c>
      <c r="K31" s="13" t="s">
        <v>846</v>
      </c>
      <c r="L31" s="13" t="s">
        <v>806</v>
      </c>
      <c r="M31" s="13" t="s">
        <v>295</v>
      </c>
      <c r="N31" s="12" t="s">
        <v>261</v>
      </c>
      <c r="O31" s="13" t="s">
        <v>806</v>
      </c>
      <c r="P31" s="14" t="s">
        <v>262</v>
      </c>
      <c r="Q31" s="13" t="s">
        <v>470</v>
      </c>
      <c r="R31" s="13" t="s">
        <v>807</v>
      </c>
      <c r="S31" s="13" t="s">
        <v>471</v>
      </c>
      <c r="T31" s="46"/>
      <c r="U31" s="47"/>
      <c r="V31" s="81"/>
      <c r="W31" s="13" t="s">
        <v>753</v>
      </c>
      <c r="X31" s="13" t="s">
        <v>807</v>
      </c>
      <c r="Y31" s="13" t="s">
        <v>735</v>
      </c>
      <c r="Z31" s="12" t="s">
        <v>524</v>
      </c>
      <c r="AA31" s="13" t="s">
        <v>806</v>
      </c>
      <c r="AB31" s="14" t="s">
        <v>798</v>
      </c>
      <c r="AC31" s="13" t="s">
        <v>577</v>
      </c>
      <c r="AD31" s="13" t="s">
        <v>807</v>
      </c>
      <c r="AE31" s="13" t="s">
        <v>577</v>
      </c>
      <c r="AF31" s="12" t="s">
        <v>844</v>
      </c>
      <c r="AG31" s="13" t="s">
        <v>806</v>
      </c>
      <c r="AH31" s="14" t="s">
        <v>291</v>
      </c>
      <c r="AI31" s="127"/>
      <c r="AJ31" s="127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126"/>
      <c r="AV31" s="125"/>
      <c r="AW31" s="132"/>
      <c r="AX31" s="133"/>
    </row>
    <row r="32" spans="1:50" ht="13.5" customHeight="1">
      <c r="A32" s="117" t="s">
        <v>654</v>
      </c>
      <c r="B32" s="39" t="s">
        <v>453</v>
      </c>
      <c r="C32" s="40"/>
      <c r="D32" s="41"/>
      <c r="E32" s="79" t="s">
        <v>26</v>
      </c>
      <c r="F32" s="79"/>
      <c r="G32" s="79"/>
      <c r="H32" s="39" t="s">
        <v>523</v>
      </c>
      <c r="I32" s="40"/>
      <c r="J32" s="41"/>
      <c r="K32" s="79" t="s">
        <v>468</v>
      </c>
      <c r="L32" s="79"/>
      <c r="M32" s="79"/>
      <c r="N32" s="39" t="s">
        <v>479</v>
      </c>
      <c r="O32" s="40"/>
      <c r="P32" s="41"/>
      <c r="Q32" s="79" t="s">
        <v>452</v>
      </c>
      <c r="R32" s="79"/>
      <c r="S32" s="79"/>
      <c r="T32" s="39" t="s">
        <v>478</v>
      </c>
      <c r="U32" s="40"/>
      <c r="V32" s="41"/>
      <c r="W32" s="71"/>
      <c r="X32" s="72"/>
      <c r="Y32" s="42"/>
      <c r="Z32" s="39" t="s">
        <v>468</v>
      </c>
      <c r="AA32" s="40"/>
      <c r="AB32" s="41"/>
      <c r="AC32" s="79" t="s">
        <v>251</v>
      </c>
      <c r="AD32" s="79"/>
      <c r="AE32" s="79"/>
      <c r="AF32" s="39" t="s">
        <v>468</v>
      </c>
      <c r="AG32" s="40"/>
      <c r="AH32" s="41"/>
      <c r="AI32" s="57">
        <f>AK32*3+AO32*1</f>
        <v>49</v>
      </c>
      <c r="AJ32" s="57"/>
      <c r="AK32" s="54">
        <v>16</v>
      </c>
      <c r="AL32" s="54"/>
      <c r="AM32" s="54">
        <v>3</v>
      </c>
      <c r="AN32" s="54"/>
      <c r="AO32" s="54">
        <v>1</v>
      </c>
      <c r="AP32" s="54"/>
      <c r="AQ32" s="53">
        <f>SUM(B33+E33+H33+K33+N33+Q33+T33+Z33+AC33+AF33+B35+E35+H35+K35+N35+Q35+T35+Z35+AC35+AF35)</f>
        <v>78</v>
      </c>
      <c r="AR32" s="54"/>
      <c r="AS32" s="53">
        <f>SUM(D33+G33+J33+M33+P33+S33+V33+AB33+AE33+AH33+D35+G35+J35+M35+P35+S35+V35+AB35+AE35+AH35)</f>
        <v>12</v>
      </c>
      <c r="AT32" s="54"/>
      <c r="AU32" s="64">
        <f>AQ32-AS32</f>
        <v>66</v>
      </c>
      <c r="AV32" s="125"/>
      <c r="AW32" s="132">
        <v>2</v>
      </c>
      <c r="AX32" s="133"/>
    </row>
    <row r="33" spans="1:50" ht="13.5" customHeight="1">
      <c r="A33" s="117"/>
      <c r="B33" s="6" t="s">
        <v>589</v>
      </c>
      <c r="C33" s="5" t="s">
        <v>806</v>
      </c>
      <c r="D33" s="7" t="s">
        <v>594</v>
      </c>
      <c r="E33" s="5" t="s">
        <v>324</v>
      </c>
      <c r="F33" s="5" t="s">
        <v>806</v>
      </c>
      <c r="G33" s="5" t="s">
        <v>926</v>
      </c>
      <c r="H33" s="6" t="s">
        <v>799</v>
      </c>
      <c r="I33" s="5" t="s">
        <v>806</v>
      </c>
      <c r="J33" s="7" t="s">
        <v>800</v>
      </c>
      <c r="K33" s="5" t="s">
        <v>138</v>
      </c>
      <c r="L33" s="5" t="s">
        <v>806</v>
      </c>
      <c r="M33" s="5" t="s">
        <v>575</v>
      </c>
      <c r="N33" s="6" t="s">
        <v>474</v>
      </c>
      <c r="O33" s="5" t="s">
        <v>806</v>
      </c>
      <c r="P33" s="7" t="s">
        <v>811</v>
      </c>
      <c r="Q33" s="5" t="s">
        <v>594</v>
      </c>
      <c r="R33" s="5" t="s">
        <v>807</v>
      </c>
      <c r="S33" s="5" t="s">
        <v>588</v>
      </c>
      <c r="T33" s="6" t="s">
        <v>926</v>
      </c>
      <c r="U33" s="5" t="s">
        <v>807</v>
      </c>
      <c r="V33" s="7" t="s">
        <v>926</v>
      </c>
      <c r="W33" s="43"/>
      <c r="X33" s="44"/>
      <c r="Y33" s="45"/>
      <c r="Z33" s="6" t="s">
        <v>577</v>
      </c>
      <c r="AA33" s="5" t="s">
        <v>806</v>
      </c>
      <c r="AB33" s="7" t="s">
        <v>138</v>
      </c>
      <c r="AC33" s="5" t="s">
        <v>245</v>
      </c>
      <c r="AD33" s="5" t="s">
        <v>807</v>
      </c>
      <c r="AE33" s="5" t="s">
        <v>575</v>
      </c>
      <c r="AF33" s="6" t="s">
        <v>465</v>
      </c>
      <c r="AG33" s="5" t="s">
        <v>806</v>
      </c>
      <c r="AH33" s="7" t="s">
        <v>389</v>
      </c>
      <c r="AI33" s="57"/>
      <c r="AJ33" s="57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126"/>
      <c r="AV33" s="125"/>
      <c r="AW33" s="132"/>
      <c r="AX33" s="133"/>
    </row>
    <row r="34" spans="1:50" ht="13.5" customHeight="1">
      <c r="A34" s="117"/>
      <c r="B34" s="49" t="s">
        <v>121</v>
      </c>
      <c r="C34" s="50"/>
      <c r="D34" s="38"/>
      <c r="E34" s="80" t="s">
        <v>306</v>
      </c>
      <c r="F34" s="80"/>
      <c r="G34" s="80"/>
      <c r="H34" s="49" t="s">
        <v>306</v>
      </c>
      <c r="I34" s="50"/>
      <c r="J34" s="38"/>
      <c r="K34" s="80" t="s">
        <v>625</v>
      </c>
      <c r="L34" s="80"/>
      <c r="M34" s="80"/>
      <c r="N34" s="49" t="s">
        <v>728</v>
      </c>
      <c r="O34" s="50"/>
      <c r="P34" s="38"/>
      <c r="Q34" s="80" t="s">
        <v>121</v>
      </c>
      <c r="R34" s="80"/>
      <c r="S34" s="80"/>
      <c r="T34" s="49" t="s">
        <v>728</v>
      </c>
      <c r="U34" s="50"/>
      <c r="V34" s="38"/>
      <c r="W34" s="43"/>
      <c r="X34" s="44"/>
      <c r="Y34" s="45"/>
      <c r="Z34" s="49" t="s">
        <v>626</v>
      </c>
      <c r="AA34" s="50"/>
      <c r="AB34" s="38"/>
      <c r="AC34" s="80" t="s">
        <v>625</v>
      </c>
      <c r="AD34" s="80"/>
      <c r="AE34" s="80"/>
      <c r="AF34" s="49" t="s">
        <v>23</v>
      </c>
      <c r="AG34" s="50"/>
      <c r="AH34" s="38"/>
      <c r="AI34" s="57"/>
      <c r="AJ34" s="57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126"/>
      <c r="AV34" s="125"/>
      <c r="AW34" s="132"/>
      <c r="AX34" s="133"/>
    </row>
    <row r="35" spans="1:50" ht="13.5" customHeight="1">
      <c r="A35" s="117"/>
      <c r="B35" s="9" t="s">
        <v>417</v>
      </c>
      <c r="C35" s="10" t="s">
        <v>806</v>
      </c>
      <c r="D35" s="11" t="s">
        <v>413</v>
      </c>
      <c r="E35" s="8" t="s">
        <v>798</v>
      </c>
      <c r="F35" s="8" t="s">
        <v>806</v>
      </c>
      <c r="G35" s="8" t="s">
        <v>525</v>
      </c>
      <c r="H35" s="9" t="s">
        <v>301</v>
      </c>
      <c r="I35" s="10" t="s">
        <v>806</v>
      </c>
      <c r="J35" s="11" t="s">
        <v>311</v>
      </c>
      <c r="K35" s="8" t="s">
        <v>621</v>
      </c>
      <c r="L35" s="8" t="s">
        <v>806</v>
      </c>
      <c r="M35" s="8" t="s">
        <v>622</v>
      </c>
      <c r="N35" s="9" t="s">
        <v>577</v>
      </c>
      <c r="O35" s="10" t="s">
        <v>806</v>
      </c>
      <c r="P35" s="11" t="s">
        <v>471</v>
      </c>
      <c r="Q35" s="8" t="s">
        <v>417</v>
      </c>
      <c r="R35" s="8" t="s">
        <v>807</v>
      </c>
      <c r="S35" s="8" t="s">
        <v>413</v>
      </c>
      <c r="T35" s="9" t="s">
        <v>736</v>
      </c>
      <c r="U35" s="10" t="s">
        <v>807</v>
      </c>
      <c r="V35" s="11" t="s">
        <v>753</v>
      </c>
      <c r="W35" s="73"/>
      <c r="X35" s="74"/>
      <c r="Y35" s="75"/>
      <c r="Z35" s="9" t="s">
        <v>441</v>
      </c>
      <c r="AA35" s="10" t="s">
        <v>806</v>
      </c>
      <c r="AB35" s="11" t="s">
        <v>442</v>
      </c>
      <c r="AC35" s="8" t="s">
        <v>433</v>
      </c>
      <c r="AD35" s="8" t="s">
        <v>807</v>
      </c>
      <c r="AE35" s="8" t="s">
        <v>434</v>
      </c>
      <c r="AF35" s="9" t="s">
        <v>21</v>
      </c>
      <c r="AG35" s="10" t="s">
        <v>806</v>
      </c>
      <c r="AH35" s="11" t="s">
        <v>22</v>
      </c>
      <c r="AI35" s="57"/>
      <c r="AJ35" s="57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126"/>
      <c r="AV35" s="125"/>
      <c r="AW35" s="132"/>
      <c r="AX35" s="133"/>
    </row>
    <row r="36" spans="1:50" ht="13.5" customHeight="1">
      <c r="A36" s="117" t="s">
        <v>924</v>
      </c>
      <c r="B36" s="65" t="s">
        <v>528</v>
      </c>
      <c r="C36" s="66"/>
      <c r="D36" s="67"/>
      <c r="E36" s="109" t="s">
        <v>815</v>
      </c>
      <c r="F36" s="109"/>
      <c r="G36" s="109"/>
      <c r="H36" s="65" t="s">
        <v>146</v>
      </c>
      <c r="I36" s="66"/>
      <c r="J36" s="67"/>
      <c r="K36" s="66" t="s">
        <v>453</v>
      </c>
      <c r="L36" s="66"/>
      <c r="M36" s="66"/>
      <c r="N36" s="65" t="s">
        <v>143</v>
      </c>
      <c r="O36" s="66"/>
      <c r="P36" s="67"/>
      <c r="Q36" s="109" t="s">
        <v>795</v>
      </c>
      <c r="R36" s="109"/>
      <c r="S36" s="109"/>
      <c r="T36" s="65" t="s">
        <v>479</v>
      </c>
      <c r="U36" s="66"/>
      <c r="V36" s="67"/>
      <c r="W36" s="66" t="s">
        <v>467</v>
      </c>
      <c r="X36" s="66"/>
      <c r="Y36" s="66"/>
      <c r="Z36" s="71"/>
      <c r="AA36" s="72"/>
      <c r="AB36" s="76"/>
      <c r="AC36" s="66" t="s">
        <v>479</v>
      </c>
      <c r="AD36" s="66"/>
      <c r="AE36" s="66"/>
      <c r="AF36" s="65" t="s">
        <v>452</v>
      </c>
      <c r="AG36" s="66"/>
      <c r="AH36" s="67"/>
      <c r="AI36" s="57">
        <f>AK36*3+AO36*1</f>
        <v>13</v>
      </c>
      <c r="AJ36" s="57"/>
      <c r="AK36" s="54">
        <v>4</v>
      </c>
      <c r="AL36" s="54"/>
      <c r="AM36" s="54">
        <v>15</v>
      </c>
      <c r="AN36" s="54"/>
      <c r="AO36" s="54">
        <v>1</v>
      </c>
      <c r="AP36" s="54"/>
      <c r="AQ36" s="53">
        <f>SUM(B37+E37+H37+K37+N37+Q37+T37+W37+AC37+AF37+B39+E39+H39+K39+N39+Q39+T39+W39+AC39+AF39)</f>
        <v>28</v>
      </c>
      <c r="AR36" s="54"/>
      <c r="AS36" s="53">
        <f>SUM(D37+G37+J37+M37+P37+S37+V37+Y37+AE37+AH37+D39+G39+J39+M39+P39+S39+V39+Y39+AE39+AH39)</f>
        <v>120</v>
      </c>
      <c r="AT36" s="54"/>
      <c r="AU36" s="64">
        <f>AQ36-AS36</f>
        <v>-92</v>
      </c>
      <c r="AV36" s="125"/>
      <c r="AW36" s="132">
        <v>9</v>
      </c>
      <c r="AX36" s="133"/>
    </row>
    <row r="37" spans="1:50" ht="13.5" customHeight="1">
      <c r="A37" s="117"/>
      <c r="B37" s="6" t="s">
        <v>526</v>
      </c>
      <c r="C37" s="5" t="s">
        <v>806</v>
      </c>
      <c r="D37" s="7" t="s">
        <v>527</v>
      </c>
      <c r="E37" s="5" t="s">
        <v>816</v>
      </c>
      <c r="F37" s="5" t="s">
        <v>806</v>
      </c>
      <c r="G37" s="5" t="s">
        <v>811</v>
      </c>
      <c r="H37" s="6" t="s">
        <v>140</v>
      </c>
      <c r="I37" s="5" t="s">
        <v>806</v>
      </c>
      <c r="J37" s="7" t="s">
        <v>142</v>
      </c>
      <c r="K37" s="5" t="s">
        <v>413</v>
      </c>
      <c r="L37" s="5" t="s">
        <v>806</v>
      </c>
      <c r="M37" s="5" t="s">
        <v>595</v>
      </c>
      <c r="N37" s="6" t="s">
        <v>581</v>
      </c>
      <c r="O37" s="5" t="s">
        <v>806</v>
      </c>
      <c r="P37" s="7" t="s">
        <v>582</v>
      </c>
      <c r="Q37" s="5" t="s">
        <v>595</v>
      </c>
      <c r="R37" s="5" t="s">
        <v>807</v>
      </c>
      <c r="S37" s="5" t="s">
        <v>325</v>
      </c>
      <c r="T37" s="6" t="s">
        <v>926</v>
      </c>
      <c r="U37" s="5" t="s">
        <v>807</v>
      </c>
      <c r="V37" s="7" t="s">
        <v>817</v>
      </c>
      <c r="W37" s="5" t="s">
        <v>138</v>
      </c>
      <c r="X37" s="5" t="s">
        <v>807</v>
      </c>
      <c r="Y37" s="5" t="s">
        <v>577</v>
      </c>
      <c r="Z37" s="43"/>
      <c r="AA37" s="44"/>
      <c r="AB37" s="77"/>
      <c r="AC37" s="5" t="s">
        <v>926</v>
      </c>
      <c r="AD37" s="5" t="s">
        <v>807</v>
      </c>
      <c r="AE37" s="5" t="s">
        <v>475</v>
      </c>
      <c r="AF37" s="6" t="s">
        <v>758</v>
      </c>
      <c r="AG37" s="5" t="s">
        <v>806</v>
      </c>
      <c r="AH37" s="7" t="s">
        <v>318</v>
      </c>
      <c r="AI37" s="57"/>
      <c r="AJ37" s="57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126"/>
      <c r="AV37" s="125"/>
      <c r="AW37" s="132"/>
      <c r="AX37" s="133"/>
    </row>
    <row r="38" spans="1:50" ht="13.5" customHeight="1">
      <c r="A38" s="117"/>
      <c r="B38" s="49" t="s">
        <v>305</v>
      </c>
      <c r="C38" s="50"/>
      <c r="D38" s="38"/>
      <c r="E38" s="50" t="s">
        <v>27</v>
      </c>
      <c r="F38" s="50"/>
      <c r="G38" s="50"/>
      <c r="H38" s="49" t="s">
        <v>27</v>
      </c>
      <c r="I38" s="50"/>
      <c r="J38" s="38"/>
      <c r="K38" s="50" t="s">
        <v>398</v>
      </c>
      <c r="L38" s="50"/>
      <c r="M38" s="50"/>
      <c r="N38" s="49" t="s">
        <v>27</v>
      </c>
      <c r="O38" s="50"/>
      <c r="P38" s="38"/>
      <c r="Q38" s="50" t="s">
        <v>444</v>
      </c>
      <c r="R38" s="50"/>
      <c r="S38" s="50"/>
      <c r="T38" s="49" t="s">
        <v>305</v>
      </c>
      <c r="U38" s="50"/>
      <c r="V38" s="38"/>
      <c r="W38" s="50" t="s">
        <v>352</v>
      </c>
      <c r="X38" s="50"/>
      <c r="Y38" s="50"/>
      <c r="Z38" s="43"/>
      <c r="AA38" s="44"/>
      <c r="AB38" s="77"/>
      <c r="AC38" s="50" t="s">
        <v>252</v>
      </c>
      <c r="AD38" s="50"/>
      <c r="AE38" s="50"/>
      <c r="AF38" s="49" t="s">
        <v>399</v>
      </c>
      <c r="AG38" s="50"/>
      <c r="AH38" s="38"/>
      <c r="AI38" s="57"/>
      <c r="AJ38" s="57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126"/>
      <c r="AV38" s="125"/>
      <c r="AW38" s="132"/>
      <c r="AX38" s="133"/>
    </row>
    <row r="39" spans="1:50" ht="13.5" customHeight="1">
      <c r="A39" s="117"/>
      <c r="B39" s="12" t="s">
        <v>525</v>
      </c>
      <c r="C39" s="13" t="s">
        <v>806</v>
      </c>
      <c r="D39" s="14" t="s">
        <v>308</v>
      </c>
      <c r="E39" s="13" t="s">
        <v>0</v>
      </c>
      <c r="F39" s="13" t="s">
        <v>806</v>
      </c>
      <c r="G39" s="13" t="s">
        <v>1</v>
      </c>
      <c r="H39" s="12" t="s">
        <v>183</v>
      </c>
      <c r="I39" s="13" t="s">
        <v>806</v>
      </c>
      <c r="J39" s="14" t="s">
        <v>712</v>
      </c>
      <c r="K39" s="13" t="s">
        <v>397</v>
      </c>
      <c r="L39" s="13" t="s">
        <v>806</v>
      </c>
      <c r="M39" s="13" t="s">
        <v>395</v>
      </c>
      <c r="N39" s="12" t="s">
        <v>160</v>
      </c>
      <c r="O39" s="13" t="s">
        <v>806</v>
      </c>
      <c r="P39" s="14" t="s">
        <v>186</v>
      </c>
      <c r="Q39" s="13" t="s">
        <v>443</v>
      </c>
      <c r="R39" s="13" t="s">
        <v>807</v>
      </c>
      <c r="S39" s="13" t="s">
        <v>813</v>
      </c>
      <c r="T39" s="12" t="s">
        <v>301</v>
      </c>
      <c r="U39" s="13" t="s">
        <v>807</v>
      </c>
      <c r="V39" s="14" t="s">
        <v>524</v>
      </c>
      <c r="W39" s="13" t="s">
        <v>525</v>
      </c>
      <c r="X39" s="13" t="s">
        <v>807</v>
      </c>
      <c r="Y39" s="13" t="s">
        <v>440</v>
      </c>
      <c r="Z39" s="46"/>
      <c r="AA39" s="47"/>
      <c r="AB39" s="81"/>
      <c r="AC39" s="13" t="s">
        <v>932</v>
      </c>
      <c r="AD39" s="13" t="s">
        <v>807</v>
      </c>
      <c r="AE39" s="13" t="s">
        <v>661</v>
      </c>
      <c r="AF39" s="12" t="s">
        <v>392</v>
      </c>
      <c r="AG39" s="13" t="s">
        <v>806</v>
      </c>
      <c r="AH39" s="14" t="s">
        <v>393</v>
      </c>
      <c r="AI39" s="57"/>
      <c r="AJ39" s="57"/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U39" s="126"/>
      <c r="AV39" s="125"/>
      <c r="AW39" s="132"/>
      <c r="AX39" s="133"/>
    </row>
    <row r="40" spans="1:50" ht="13.5" customHeight="1">
      <c r="A40" s="117" t="s">
        <v>411</v>
      </c>
      <c r="B40" s="39" t="s">
        <v>145</v>
      </c>
      <c r="C40" s="40"/>
      <c r="D40" s="41"/>
      <c r="E40" s="79" t="s">
        <v>576</v>
      </c>
      <c r="F40" s="79"/>
      <c r="G40" s="79"/>
      <c r="H40" s="39" t="s">
        <v>523</v>
      </c>
      <c r="I40" s="40"/>
      <c r="J40" s="41"/>
      <c r="K40" s="79" t="s">
        <v>467</v>
      </c>
      <c r="L40" s="79"/>
      <c r="M40" s="79"/>
      <c r="N40" s="39" t="s">
        <v>910</v>
      </c>
      <c r="O40" s="40"/>
      <c r="P40" s="41"/>
      <c r="Q40" s="79" t="s">
        <v>358</v>
      </c>
      <c r="R40" s="79"/>
      <c r="S40" s="79"/>
      <c r="T40" s="39" t="s">
        <v>332</v>
      </c>
      <c r="U40" s="40"/>
      <c r="V40" s="41"/>
      <c r="W40" s="79" t="s">
        <v>467</v>
      </c>
      <c r="X40" s="79"/>
      <c r="Y40" s="79"/>
      <c r="Z40" s="39" t="s">
        <v>477</v>
      </c>
      <c r="AA40" s="40"/>
      <c r="AB40" s="41"/>
      <c r="AC40" s="71"/>
      <c r="AD40" s="72"/>
      <c r="AE40" s="42"/>
      <c r="AF40" s="39" t="s">
        <v>478</v>
      </c>
      <c r="AG40" s="40"/>
      <c r="AH40" s="41"/>
      <c r="AI40" s="57">
        <f>AK40*3+AO40*1</f>
        <v>6</v>
      </c>
      <c r="AJ40" s="57"/>
      <c r="AK40" s="54">
        <v>1</v>
      </c>
      <c r="AL40" s="54"/>
      <c r="AM40" s="54">
        <v>16</v>
      </c>
      <c r="AN40" s="54"/>
      <c r="AO40" s="54">
        <v>3</v>
      </c>
      <c r="AP40" s="54"/>
      <c r="AQ40" s="53">
        <f>SUM(B41+E41+H41+K41+N41+Q41+T41+W41+Z41+AF41+B43+E43+H43+K43+N43+Q43+T43+W43+Z43+AF43)</f>
        <v>18</v>
      </c>
      <c r="AR40" s="54"/>
      <c r="AS40" s="53">
        <f>SUM(D41+G41+J41+M41+P41+S41+V41+Y41+AB41+AH41+D43+G43+J43+M43+P43+S43+V43+Y43+AB43+AH43)</f>
        <v>112</v>
      </c>
      <c r="AT40" s="54"/>
      <c r="AU40" s="64">
        <f>AQ40-AS40</f>
        <v>-94</v>
      </c>
      <c r="AV40" s="125"/>
      <c r="AW40" s="132">
        <v>10</v>
      </c>
      <c r="AX40" s="133"/>
    </row>
    <row r="41" spans="1:50" ht="13.5" customHeight="1">
      <c r="A41" s="117"/>
      <c r="B41" s="6" t="s">
        <v>578</v>
      </c>
      <c r="C41" s="5" t="s">
        <v>806</v>
      </c>
      <c r="D41" s="7" t="s">
        <v>577</v>
      </c>
      <c r="E41" s="5" t="s">
        <v>747</v>
      </c>
      <c r="F41" s="5" t="s">
        <v>806</v>
      </c>
      <c r="G41" s="5" t="s">
        <v>748</v>
      </c>
      <c r="H41" s="6" t="s">
        <v>575</v>
      </c>
      <c r="I41" s="5" t="s">
        <v>806</v>
      </c>
      <c r="J41" s="7" t="s">
        <v>245</v>
      </c>
      <c r="K41" s="5" t="s">
        <v>578</v>
      </c>
      <c r="L41" s="5" t="s">
        <v>806</v>
      </c>
      <c r="M41" s="5" t="s">
        <v>503</v>
      </c>
      <c r="N41" s="6" t="s">
        <v>360</v>
      </c>
      <c r="O41" s="5" t="s">
        <v>806</v>
      </c>
      <c r="P41" s="7" t="s">
        <v>584</v>
      </c>
      <c r="Q41" s="5" t="s">
        <v>747</v>
      </c>
      <c r="R41" s="5" t="s">
        <v>807</v>
      </c>
      <c r="S41" s="5" t="s">
        <v>511</v>
      </c>
      <c r="T41" s="6" t="s">
        <v>613</v>
      </c>
      <c r="U41" s="5" t="s">
        <v>807</v>
      </c>
      <c r="V41" s="7" t="s">
        <v>748</v>
      </c>
      <c r="W41" s="5" t="s">
        <v>575</v>
      </c>
      <c r="X41" s="5" t="s">
        <v>807</v>
      </c>
      <c r="Y41" s="5" t="s">
        <v>470</v>
      </c>
      <c r="Z41" s="6" t="s">
        <v>817</v>
      </c>
      <c r="AA41" s="5" t="s">
        <v>806</v>
      </c>
      <c r="AB41" s="7" t="s">
        <v>476</v>
      </c>
      <c r="AC41" s="43"/>
      <c r="AD41" s="44"/>
      <c r="AE41" s="45"/>
      <c r="AF41" s="6" t="s">
        <v>816</v>
      </c>
      <c r="AG41" s="5" t="s">
        <v>806</v>
      </c>
      <c r="AH41" s="7" t="s">
        <v>474</v>
      </c>
      <c r="AI41" s="57"/>
      <c r="AJ41" s="57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126"/>
      <c r="AV41" s="125"/>
      <c r="AW41" s="132"/>
      <c r="AX41" s="133"/>
    </row>
    <row r="42" spans="1:50" ht="13.5" customHeight="1">
      <c r="A42" s="117"/>
      <c r="B42" s="49" t="s">
        <v>815</v>
      </c>
      <c r="C42" s="50"/>
      <c r="D42" s="38"/>
      <c r="E42" s="80" t="s">
        <v>305</v>
      </c>
      <c r="F42" s="80"/>
      <c r="G42" s="80"/>
      <c r="H42" s="49" t="s">
        <v>305</v>
      </c>
      <c r="I42" s="50"/>
      <c r="J42" s="38"/>
      <c r="K42" s="80" t="s">
        <v>353</v>
      </c>
      <c r="L42" s="80"/>
      <c r="M42" s="80"/>
      <c r="N42" s="49" t="s">
        <v>28</v>
      </c>
      <c r="O42" s="50"/>
      <c r="P42" s="38"/>
      <c r="Q42" s="80" t="s">
        <v>11</v>
      </c>
      <c r="R42" s="80"/>
      <c r="S42" s="80"/>
      <c r="T42" s="49" t="s">
        <v>543</v>
      </c>
      <c r="U42" s="50"/>
      <c r="V42" s="38"/>
      <c r="W42" s="80" t="s">
        <v>354</v>
      </c>
      <c r="X42" s="80"/>
      <c r="Y42" s="80"/>
      <c r="Z42" s="49" t="s">
        <v>576</v>
      </c>
      <c r="AA42" s="50"/>
      <c r="AB42" s="38"/>
      <c r="AC42" s="43"/>
      <c r="AD42" s="44"/>
      <c r="AE42" s="45"/>
      <c r="AF42" s="49" t="s">
        <v>250</v>
      </c>
      <c r="AG42" s="50"/>
      <c r="AH42" s="38"/>
      <c r="AI42" s="57"/>
      <c r="AJ42" s="57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126"/>
      <c r="AV42" s="125"/>
      <c r="AW42" s="132"/>
      <c r="AX42" s="133"/>
    </row>
    <row r="43" spans="1:50" ht="13.5" customHeight="1">
      <c r="A43" s="117"/>
      <c r="B43" s="9" t="s">
        <v>159</v>
      </c>
      <c r="C43" s="10" t="s">
        <v>818</v>
      </c>
      <c r="D43" s="11" t="s">
        <v>184</v>
      </c>
      <c r="E43" s="8" t="s">
        <v>310</v>
      </c>
      <c r="F43" s="8" t="s">
        <v>806</v>
      </c>
      <c r="G43" s="8" t="s">
        <v>301</v>
      </c>
      <c r="H43" s="9" t="s">
        <v>525</v>
      </c>
      <c r="I43" s="10" t="s">
        <v>806</v>
      </c>
      <c r="J43" s="11" t="s">
        <v>522</v>
      </c>
      <c r="K43" s="8" t="s">
        <v>439</v>
      </c>
      <c r="L43" s="8" t="s">
        <v>806</v>
      </c>
      <c r="M43" s="8" t="s">
        <v>798</v>
      </c>
      <c r="N43" s="9" t="s">
        <v>17</v>
      </c>
      <c r="O43" s="10" t="s">
        <v>806</v>
      </c>
      <c r="P43" s="11" t="s">
        <v>18</v>
      </c>
      <c r="Q43" s="8" t="s">
        <v>159</v>
      </c>
      <c r="R43" s="8" t="s">
        <v>807</v>
      </c>
      <c r="S43" s="8" t="s">
        <v>189</v>
      </c>
      <c r="T43" s="9" t="s">
        <v>577</v>
      </c>
      <c r="U43" s="10" t="s">
        <v>807</v>
      </c>
      <c r="V43" s="11" t="s">
        <v>538</v>
      </c>
      <c r="W43" s="8" t="s">
        <v>435</v>
      </c>
      <c r="X43" s="8" t="s">
        <v>807</v>
      </c>
      <c r="Y43" s="8" t="s">
        <v>436</v>
      </c>
      <c r="Z43" s="9" t="s">
        <v>662</v>
      </c>
      <c r="AA43" s="10" t="s">
        <v>806</v>
      </c>
      <c r="AB43" s="11" t="s">
        <v>932</v>
      </c>
      <c r="AC43" s="73"/>
      <c r="AD43" s="74"/>
      <c r="AE43" s="75"/>
      <c r="AF43" s="9" t="s">
        <v>247</v>
      </c>
      <c r="AG43" s="10" t="s">
        <v>806</v>
      </c>
      <c r="AH43" s="11" t="s">
        <v>248</v>
      </c>
      <c r="AI43" s="57"/>
      <c r="AJ43" s="57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126"/>
      <c r="AV43" s="125"/>
      <c r="AW43" s="132"/>
      <c r="AX43" s="133"/>
    </row>
    <row r="44" spans="1:50" ht="13.5" customHeight="1">
      <c r="A44" s="118" t="s">
        <v>410</v>
      </c>
      <c r="B44" s="65" t="s">
        <v>467</v>
      </c>
      <c r="C44" s="66"/>
      <c r="D44" s="67"/>
      <c r="E44" s="66" t="s">
        <v>453</v>
      </c>
      <c r="F44" s="66"/>
      <c r="G44" s="66"/>
      <c r="H44" s="65" t="s">
        <v>910</v>
      </c>
      <c r="I44" s="66"/>
      <c r="J44" s="67"/>
      <c r="K44" s="66" t="s">
        <v>467</v>
      </c>
      <c r="L44" s="66"/>
      <c r="M44" s="66"/>
      <c r="N44" s="65" t="s">
        <v>606</v>
      </c>
      <c r="O44" s="66"/>
      <c r="P44" s="67"/>
      <c r="Q44" s="109" t="s">
        <v>204</v>
      </c>
      <c r="R44" s="109"/>
      <c r="S44" s="109"/>
      <c r="T44" s="65" t="s">
        <v>467</v>
      </c>
      <c r="U44" s="66"/>
      <c r="V44" s="67"/>
      <c r="W44" s="66" t="s">
        <v>467</v>
      </c>
      <c r="X44" s="66"/>
      <c r="Y44" s="66"/>
      <c r="Z44" s="65" t="s">
        <v>453</v>
      </c>
      <c r="AA44" s="66"/>
      <c r="AB44" s="67"/>
      <c r="AC44" s="66" t="s">
        <v>249</v>
      </c>
      <c r="AD44" s="66"/>
      <c r="AE44" s="66"/>
      <c r="AF44" s="71"/>
      <c r="AG44" s="72"/>
      <c r="AH44" s="76"/>
      <c r="AI44" s="57">
        <f>AK44*3+AO44*1</f>
        <v>5</v>
      </c>
      <c r="AJ44" s="57"/>
      <c r="AK44" s="54">
        <v>1</v>
      </c>
      <c r="AL44" s="54"/>
      <c r="AM44" s="54">
        <v>17</v>
      </c>
      <c r="AN44" s="54"/>
      <c r="AO44" s="54">
        <v>2</v>
      </c>
      <c r="AP44" s="54"/>
      <c r="AQ44" s="53">
        <f>SUM(B45+E45+H45+K45+N45+Q45+T45+W45+Z45+AC45+B47+E47+H47+K47+N47+Q47+T47+W47+Z47+AC47)</f>
        <v>11</v>
      </c>
      <c r="AR44" s="54"/>
      <c r="AS44" s="53">
        <f>SUM(D45+G45+J45+M45+P45+S45+V45+Y45+AB45+AE45+D47+G47+J47+M47+P47+S47+V47+Y47+AB47+AE47)</f>
        <v>115</v>
      </c>
      <c r="AT44" s="54"/>
      <c r="AU44" s="64">
        <f>AQ44-AS44</f>
        <v>-104</v>
      </c>
      <c r="AV44" s="125"/>
      <c r="AW44" s="132">
        <v>11</v>
      </c>
      <c r="AX44" s="133"/>
    </row>
    <row r="45" spans="1:50" ht="13.5" customHeight="1">
      <c r="A45" s="118"/>
      <c r="B45" s="6" t="s">
        <v>575</v>
      </c>
      <c r="C45" s="5" t="s">
        <v>923</v>
      </c>
      <c r="D45" s="7" t="s">
        <v>132</v>
      </c>
      <c r="E45" s="5" t="s">
        <v>417</v>
      </c>
      <c r="F45" s="5" t="s">
        <v>806</v>
      </c>
      <c r="G45" s="5" t="s">
        <v>475</v>
      </c>
      <c r="H45" s="6" t="s">
        <v>900</v>
      </c>
      <c r="I45" s="5" t="s">
        <v>806</v>
      </c>
      <c r="J45" s="7" t="s">
        <v>810</v>
      </c>
      <c r="K45" s="5" t="s">
        <v>389</v>
      </c>
      <c r="L45" s="5" t="s">
        <v>806</v>
      </c>
      <c r="M45" s="5" t="s">
        <v>469</v>
      </c>
      <c r="N45" s="6" t="s">
        <v>604</v>
      </c>
      <c r="O45" s="5" t="s">
        <v>806</v>
      </c>
      <c r="P45" s="7" t="s">
        <v>605</v>
      </c>
      <c r="Q45" s="5" t="s">
        <v>371</v>
      </c>
      <c r="R45" s="5" t="s">
        <v>807</v>
      </c>
      <c r="S45" s="5" t="s">
        <v>374</v>
      </c>
      <c r="T45" s="6" t="s">
        <v>575</v>
      </c>
      <c r="U45" s="5" t="s">
        <v>807</v>
      </c>
      <c r="V45" s="7" t="s">
        <v>511</v>
      </c>
      <c r="W45" s="5" t="s">
        <v>575</v>
      </c>
      <c r="X45" s="5" t="s">
        <v>807</v>
      </c>
      <c r="Y45" s="5" t="s">
        <v>138</v>
      </c>
      <c r="Z45" s="6" t="s">
        <v>318</v>
      </c>
      <c r="AA45" s="5" t="s">
        <v>806</v>
      </c>
      <c r="AB45" s="7" t="s">
        <v>758</v>
      </c>
      <c r="AC45" s="5" t="s">
        <v>474</v>
      </c>
      <c r="AD45" s="5" t="s">
        <v>807</v>
      </c>
      <c r="AE45" s="5" t="s">
        <v>816</v>
      </c>
      <c r="AF45" s="43"/>
      <c r="AG45" s="44"/>
      <c r="AH45" s="77"/>
      <c r="AI45" s="57"/>
      <c r="AJ45" s="57"/>
      <c r="AK45" s="54"/>
      <c r="AL45" s="54"/>
      <c r="AM45" s="54"/>
      <c r="AN45" s="54"/>
      <c r="AO45" s="54"/>
      <c r="AP45" s="54"/>
      <c r="AQ45" s="54"/>
      <c r="AR45" s="54"/>
      <c r="AS45" s="54"/>
      <c r="AT45" s="54"/>
      <c r="AU45" s="126"/>
      <c r="AV45" s="125"/>
      <c r="AW45" s="132"/>
      <c r="AX45" s="133"/>
    </row>
    <row r="46" spans="1:50" ht="13.5" customHeight="1">
      <c r="A46" s="118"/>
      <c r="B46" s="49" t="s">
        <v>848</v>
      </c>
      <c r="C46" s="50"/>
      <c r="D46" s="38"/>
      <c r="E46" s="50" t="s">
        <v>398</v>
      </c>
      <c r="F46" s="50"/>
      <c r="G46" s="50"/>
      <c r="H46" s="49" t="s">
        <v>4</v>
      </c>
      <c r="I46" s="50"/>
      <c r="J46" s="38"/>
      <c r="K46" s="50" t="s">
        <v>4</v>
      </c>
      <c r="L46" s="50"/>
      <c r="M46" s="50"/>
      <c r="N46" s="49" t="s">
        <v>113</v>
      </c>
      <c r="O46" s="50"/>
      <c r="P46" s="38"/>
      <c r="Q46" s="50" t="s">
        <v>111</v>
      </c>
      <c r="R46" s="50"/>
      <c r="S46" s="50"/>
      <c r="T46" s="49" t="s">
        <v>848</v>
      </c>
      <c r="U46" s="50"/>
      <c r="V46" s="38"/>
      <c r="W46" s="50" t="s">
        <v>19</v>
      </c>
      <c r="X46" s="50"/>
      <c r="Y46" s="50"/>
      <c r="Z46" s="49" t="s">
        <v>398</v>
      </c>
      <c r="AA46" s="50"/>
      <c r="AB46" s="38"/>
      <c r="AC46" s="50" t="s">
        <v>146</v>
      </c>
      <c r="AD46" s="50"/>
      <c r="AE46" s="50"/>
      <c r="AF46" s="43"/>
      <c r="AG46" s="44"/>
      <c r="AH46" s="77"/>
      <c r="AI46" s="57"/>
      <c r="AJ46" s="57"/>
      <c r="AK46" s="54"/>
      <c r="AL46" s="54"/>
      <c r="AM46" s="54"/>
      <c r="AN46" s="54"/>
      <c r="AO46" s="54"/>
      <c r="AP46" s="54"/>
      <c r="AQ46" s="54"/>
      <c r="AR46" s="54"/>
      <c r="AS46" s="54"/>
      <c r="AT46" s="54"/>
      <c r="AU46" s="126"/>
      <c r="AV46" s="125"/>
      <c r="AW46" s="132"/>
      <c r="AX46" s="133"/>
    </row>
    <row r="47" spans="1:50" ht="13.5" customHeight="1">
      <c r="A47" s="118"/>
      <c r="B47" s="12" t="s">
        <v>291</v>
      </c>
      <c r="C47" s="13" t="s">
        <v>806</v>
      </c>
      <c r="D47" s="14" t="s">
        <v>334</v>
      </c>
      <c r="E47" s="13" t="s">
        <v>394</v>
      </c>
      <c r="F47" s="13" t="s">
        <v>806</v>
      </c>
      <c r="G47" s="13" t="s">
        <v>395</v>
      </c>
      <c r="H47" s="12" t="s">
        <v>0</v>
      </c>
      <c r="I47" s="13" t="s">
        <v>806</v>
      </c>
      <c r="J47" s="14" t="s">
        <v>2</v>
      </c>
      <c r="K47" s="13" t="s">
        <v>190</v>
      </c>
      <c r="L47" s="13" t="s">
        <v>806</v>
      </c>
      <c r="M47" s="13" t="s">
        <v>173</v>
      </c>
      <c r="N47" s="12" t="s">
        <v>386</v>
      </c>
      <c r="O47" s="13" t="s">
        <v>806</v>
      </c>
      <c r="P47" s="14" t="s">
        <v>106</v>
      </c>
      <c r="Q47" s="13" t="s">
        <v>289</v>
      </c>
      <c r="R47" s="13" t="s">
        <v>807</v>
      </c>
      <c r="S47" s="13" t="s">
        <v>290</v>
      </c>
      <c r="T47" s="12" t="s">
        <v>291</v>
      </c>
      <c r="U47" s="13" t="s">
        <v>807</v>
      </c>
      <c r="V47" s="14" t="s">
        <v>287</v>
      </c>
      <c r="W47" s="13" t="s">
        <v>24</v>
      </c>
      <c r="X47" s="13" t="s">
        <v>807</v>
      </c>
      <c r="Y47" s="13" t="s">
        <v>25</v>
      </c>
      <c r="Z47" s="12" t="s">
        <v>394</v>
      </c>
      <c r="AA47" s="13" t="s">
        <v>806</v>
      </c>
      <c r="AB47" s="14" t="s">
        <v>852</v>
      </c>
      <c r="AC47" s="13" t="s">
        <v>247</v>
      </c>
      <c r="AD47" s="13" t="s">
        <v>807</v>
      </c>
      <c r="AE47" s="13" t="s">
        <v>247</v>
      </c>
      <c r="AF47" s="73"/>
      <c r="AG47" s="74"/>
      <c r="AH47" s="78"/>
      <c r="AI47" s="57"/>
      <c r="AJ47" s="57"/>
      <c r="AK47" s="54"/>
      <c r="AL47" s="54"/>
      <c r="AM47" s="54"/>
      <c r="AN47" s="54"/>
      <c r="AO47" s="54"/>
      <c r="AP47" s="54"/>
      <c r="AQ47" s="54"/>
      <c r="AR47" s="54"/>
      <c r="AS47" s="54"/>
      <c r="AT47" s="54"/>
      <c r="AU47" s="126"/>
      <c r="AV47" s="125"/>
      <c r="AW47" s="132"/>
      <c r="AX47" s="133"/>
    </row>
    <row r="49" ht="13.5" customHeight="1">
      <c r="B49" s="16" t="s">
        <v>802</v>
      </c>
    </row>
  </sheetData>
  <sheetProtection/>
  <mergeCells count="349">
    <mergeCell ref="AW36:AX39"/>
    <mergeCell ref="AI44:AJ47"/>
    <mergeCell ref="AK44:AL47"/>
    <mergeCell ref="AM44:AN47"/>
    <mergeCell ref="AO44:AP47"/>
    <mergeCell ref="AQ44:AR47"/>
    <mergeCell ref="AS44:AT47"/>
    <mergeCell ref="AU44:AV47"/>
    <mergeCell ref="AW44:AX47"/>
    <mergeCell ref="AI36:AJ39"/>
    <mergeCell ref="AW32:AX35"/>
    <mergeCell ref="AK28:AL31"/>
    <mergeCell ref="AW40:AX43"/>
    <mergeCell ref="AW28:AX31"/>
    <mergeCell ref="AS32:AT35"/>
    <mergeCell ref="AU32:AV35"/>
    <mergeCell ref="AQ28:AR31"/>
    <mergeCell ref="AU40:AV43"/>
    <mergeCell ref="AQ36:AR39"/>
    <mergeCell ref="AU36:AV39"/>
    <mergeCell ref="AI40:AJ43"/>
    <mergeCell ref="AK40:AL43"/>
    <mergeCell ref="AM36:AN39"/>
    <mergeCell ref="AK20:AL23"/>
    <mergeCell ref="AM20:AN23"/>
    <mergeCell ref="AK36:AL39"/>
    <mergeCell ref="AI24:AJ27"/>
    <mergeCell ref="AK24:AL27"/>
    <mergeCell ref="AI32:AJ35"/>
    <mergeCell ref="AK32:AL35"/>
    <mergeCell ref="AM40:AN43"/>
    <mergeCell ref="AM24:AN27"/>
    <mergeCell ref="AO36:AP39"/>
    <mergeCell ref="AO32:AP35"/>
    <mergeCell ref="AM32:AN35"/>
    <mergeCell ref="AW16:AX19"/>
    <mergeCell ref="AU24:AV27"/>
    <mergeCell ref="AS20:AT23"/>
    <mergeCell ref="AS24:AT27"/>
    <mergeCell ref="AU16:AV19"/>
    <mergeCell ref="AU20:AV23"/>
    <mergeCell ref="AW20:AX23"/>
    <mergeCell ref="AW24:AX27"/>
    <mergeCell ref="AW8:AX11"/>
    <mergeCell ref="AI12:AJ15"/>
    <mergeCell ref="AK12:AL15"/>
    <mergeCell ref="AM12:AN15"/>
    <mergeCell ref="AO12:AP15"/>
    <mergeCell ref="AQ12:AR15"/>
    <mergeCell ref="AS12:AT15"/>
    <mergeCell ref="AW12:AX15"/>
    <mergeCell ref="AK8:AL11"/>
    <mergeCell ref="AM8:AN11"/>
    <mergeCell ref="AW3:AX3"/>
    <mergeCell ref="AM4:AN7"/>
    <mergeCell ref="AO4:AP7"/>
    <mergeCell ref="AQ4:AR7"/>
    <mergeCell ref="AS4:AT7"/>
    <mergeCell ref="AU4:AV7"/>
    <mergeCell ref="AW4:AX7"/>
    <mergeCell ref="AS3:AT3"/>
    <mergeCell ref="AM3:AN3"/>
    <mergeCell ref="AU3:AV3"/>
    <mergeCell ref="AU8:AV11"/>
    <mergeCell ref="AU12:AV15"/>
    <mergeCell ref="AI3:AJ3"/>
    <mergeCell ref="AK3:AL3"/>
    <mergeCell ref="AO8:AP11"/>
    <mergeCell ref="AI4:AJ7"/>
    <mergeCell ref="AK4:AL7"/>
    <mergeCell ref="AI8:AJ11"/>
    <mergeCell ref="AO3:AP3"/>
    <mergeCell ref="AQ3:AR3"/>
    <mergeCell ref="AS40:AT43"/>
    <mergeCell ref="AS28:AT31"/>
    <mergeCell ref="AO40:AP43"/>
    <mergeCell ref="AO24:AP27"/>
    <mergeCell ref="AQ24:AR27"/>
    <mergeCell ref="AS36:AT39"/>
    <mergeCell ref="AQ40:AR43"/>
    <mergeCell ref="AQ32:AR35"/>
    <mergeCell ref="AO28:AP31"/>
    <mergeCell ref="AO16:AP19"/>
    <mergeCell ref="AI20:AJ23"/>
    <mergeCell ref="AI16:AJ19"/>
    <mergeCell ref="AF18:AH18"/>
    <mergeCell ref="AO20:AP23"/>
    <mergeCell ref="AK16:AL19"/>
    <mergeCell ref="AM16:AN19"/>
    <mergeCell ref="AQ16:AR19"/>
    <mergeCell ref="AQ8:AR11"/>
    <mergeCell ref="AS8:AT11"/>
    <mergeCell ref="AQ20:AR23"/>
    <mergeCell ref="AS16:AT19"/>
    <mergeCell ref="W46:Y46"/>
    <mergeCell ref="T46:V46"/>
    <mergeCell ref="Z44:AB44"/>
    <mergeCell ref="AF38:AH38"/>
    <mergeCell ref="T42:V42"/>
    <mergeCell ref="W42:Y42"/>
    <mergeCell ref="T44:V44"/>
    <mergeCell ref="AF44:AH47"/>
    <mergeCell ref="AF42:AH42"/>
    <mergeCell ref="AC40:AE43"/>
    <mergeCell ref="AU28:AV31"/>
    <mergeCell ref="AF32:AH32"/>
    <mergeCell ref="AF34:AH34"/>
    <mergeCell ref="AF36:AH36"/>
    <mergeCell ref="AI28:AJ31"/>
    <mergeCell ref="AM28:AN31"/>
    <mergeCell ref="AF30:AH30"/>
    <mergeCell ref="AF40:AH40"/>
    <mergeCell ref="AC44:AE44"/>
    <mergeCell ref="Z46:AB46"/>
    <mergeCell ref="AC46:AE46"/>
    <mergeCell ref="B42:D42"/>
    <mergeCell ref="E40:G40"/>
    <mergeCell ref="B40:D40"/>
    <mergeCell ref="Z42:AB42"/>
    <mergeCell ref="Q42:S42"/>
    <mergeCell ref="K40:M40"/>
    <mergeCell ref="W40:Y40"/>
    <mergeCell ref="T40:V40"/>
    <mergeCell ref="Z40:AB40"/>
    <mergeCell ref="H44:J44"/>
    <mergeCell ref="K44:M44"/>
    <mergeCell ref="K42:M42"/>
    <mergeCell ref="N42:P42"/>
    <mergeCell ref="B46:D46"/>
    <mergeCell ref="E46:G46"/>
    <mergeCell ref="B44:D44"/>
    <mergeCell ref="E44:G44"/>
    <mergeCell ref="W36:Y36"/>
    <mergeCell ref="Q36:S36"/>
    <mergeCell ref="W44:Y44"/>
    <mergeCell ref="H46:J46"/>
    <mergeCell ref="K46:M46"/>
    <mergeCell ref="Q46:S46"/>
    <mergeCell ref="Q44:S44"/>
    <mergeCell ref="N46:P46"/>
    <mergeCell ref="N44:P44"/>
    <mergeCell ref="H42:J42"/>
    <mergeCell ref="AC34:AE34"/>
    <mergeCell ref="Q34:S34"/>
    <mergeCell ref="T34:V34"/>
    <mergeCell ref="AC38:AE38"/>
    <mergeCell ref="T36:V36"/>
    <mergeCell ref="T38:V38"/>
    <mergeCell ref="AC36:AE36"/>
    <mergeCell ref="Z34:AB34"/>
    <mergeCell ref="Z36:AB39"/>
    <mergeCell ref="W38:Y38"/>
    <mergeCell ref="N36:P36"/>
    <mergeCell ref="H38:J38"/>
    <mergeCell ref="K38:M38"/>
    <mergeCell ref="Q40:S40"/>
    <mergeCell ref="H40:J40"/>
    <mergeCell ref="N40:P40"/>
    <mergeCell ref="N38:P38"/>
    <mergeCell ref="Q38:S38"/>
    <mergeCell ref="E36:G36"/>
    <mergeCell ref="W32:Y35"/>
    <mergeCell ref="E34:G34"/>
    <mergeCell ref="H34:J34"/>
    <mergeCell ref="K34:M34"/>
    <mergeCell ref="N34:P34"/>
    <mergeCell ref="E32:G32"/>
    <mergeCell ref="T32:V32"/>
    <mergeCell ref="H36:J36"/>
    <mergeCell ref="K36:M36"/>
    <mergeCell ref="E38:G38"/>
    <mergeCell ref="AC32:AE32"/>
    <mergeCell ref="Z30:AB30"/>
    <mergeCell ref="Z32:AB32"/>
    <mergeCell ref="H32:J32"/>
    <mergeCell ref="K32:M32"/>
    <mergeCell ref="Q32:S32"/>
    <mergeCell ref="N32:P32"/>
    <mergeCell ref="W30:Y30"/>
    <mergeCell ref="AC30:AE30"/>
    <mergeCell ref="H30:J30"/>
    <mergeCell ref="K30:M30"/>
    <mergeCell ref="E28:G28"/>
    <mergeCell ref="AC24:AE24"/>
    <mergeCell ref="AC26:AE26"/>
    <mergeCell ref="T28:V31"/>
    <mergeCell ref="W28:Y28"/>
    <mergeCell ref="N30:P30"/>
    <mergeCell ref="Q30:S30"/>
    <mergeCell ref="N28:P28"/>
    <mergeCell ref="AF26:AH26"/>
    <mergeCell ref="Z26:AB26"/>
    <mergeCell ref="AF28:AH28"/>
    <mergeCell ref="AC28:AE28"/>
    <mergeCell ref="W24:Y24"/>
    <mergeCell ref="H28:J28"/>
    <mergeCell ref="Q24:S27"/>
    <mergeCell ref="Z24:AB24"/>
    <mergeCell ref="W26:Y26"/>
    <mergeCell ref="N26:P26"/>
    <mergeCell ref="K26:M26"/>
    <mergeCell ref="K28:M28"/>
    <mergeCell ref="Z28:AB28"/>
    <mergeCell ref="Q28:S28"/>
    <mergeCell ref="N20:P23"/>
    <mergeCell ref="T26:V26"/>
    <mergeCell ref="N24:P24"/>
    <mergeCell ref="T24:V24"/>
    <mergeCell ref="K22:M22"/>
    <mergeCell ref="K24:M24"/>
    <mergeCell ref="E24:G24"/>
    <mergeCell ref="AF20:AH20"/>
    <mergeCell ref="AF24:AH24"/>
    <mergeCell ref="H24:J24"/>
    <mergeCell ref="E22:G22"/>
    <mergeCell ref="H22:J22"/>
    <mergeCell ref="AF22:AH22"/>
    <mergeCell ref="H20:J20"/>
    <mergeCell ref="K20:M20"/>
    <mergeCell ref="H26:J26"/>
    <mergeCell ref="AC20:AE20"/>
    <mergeCell ref="Z20:AB20"/>
    <mergeCell ref="T20:V20"/>
    <mergeCell ref="Q20:S20"/>
    <mergeCell ref="Q22:S22"/>
    <mergeCell ref="T22:V22"/>
    <mergeCell ref="W22:Y22"/>
    <mergeCell ref="AC22:AE22"/>
    <mergeCell ref="Z22:AB22"/>
    <mergeCell ref="Z18:AB18"/>
    <mergeCell ref="AC18:AE18"/>
    <mergeCell ref="Q18:S18"/>
    <mergeCell ref="W20:Y20"/>
    <mergeCell ref="W18:Y18"/>
    <mergeCell ref="H18:J18"/>
    <mergeCell ref="N18:P18"/>
    <mergeCell ref="K12:M12"/>
    <mergeCell ref="K14:M14"/>
    <mergeCell ref="K16:M19"/>
    <mergeCell ref="T14:V14"/>
    <mergeCell ref="T18:V18"/>
    <mergeCell ref="Q16:S16"/>
    <mergeCell ref="T16:V16"/>
    <mergeCell ref="Q12:S12"/>
    <mergeCell ref="T12:V12"/>
    <mergeCell ref="AC12:AE12"/>
    <mergeCell ref="H12:J15"/>
    <mergeCell ref="N16:P16"/>
    <mergeCell ref="N14:P14"/>
    <mergeCell ref="H16:J16"/>
    <mergeCell ref="N12:P12"/>
    <mergeCell ref="AF14:AH14"/>
    <mergeCell ref="W12:Y12"/>
    <mergeCell ref="Z12:AB12"/>
    <mergeCell ref="AC16:AE16"/>
    <mergeCell ref="Z14:AB14"/>
    <mergeCell ref="AC14:AE14"/>
    <mergeCell ref="W16:Y16"/>
    <mergeCell ref="AF12:AH12"/>
    <mergeCell ref="AF16:AH16"/>
    <mergeCell ref="Z16:AB16"/>
    <mergeCell ref="AF10:AH10"/>
    <mergeCell ref="AC10:AE10"/>
    <mergeCell ref="Z10:AB10"/>
    <mergeCell ref="W10:Y10"/>
    <mergeCell ref="W14:Y14"/>
    <mergeCell ref="Q6:S6"/>
    <mergeCell ref="T6:V6"/>
    <mergeCell ref="Q8:S8"/>
    <mergeCell ref="Q10:S10"/>
    <mergeCell ref="T8:V8"/>
    <mergeCell ref="T10:V10"/>
    <mergeCell ref="Q14:S14"/>
    <mergeCell ref="K6:M6"/>
    <mergeCell ref="H6:J6"/>
    <mergeCell ref="AF6:AH6"/>
    <mergeCell ref="AF8:AH8"/>
    <mergeCell ref="W8:Y8"/>
    <mergeCell ref="Z8:AB8"/>
    <mergeCell ref="AC8:AE8"/>
    <mergeCell ref="AC6:AE6"/>
    <mergeCell ref="Z6:AB6"/>
    <mergeCell ref="W6:Y6"/>
    <mergeCell ref="H8:J8"/>
    <mergeCell ref="K8:M8"/>
    <mergeCell ref="H10:J10"/>
    <mergeCell ref="K10:M10"/>
    <mergeCell ref="N10:P10"/>
    <mergeCell ref="N8:P8"/>
    <mergeCell ref="E42:G42"/>
    <mergeCell ref="AF4:AH4"/>
    <mergeCell ref="N4:P4"/>
    <mergeCell ref="Q4:S4"/>
    <mergeCell ref="T4:V4"/>
    <mergeCell ref="W4:Y4"/>
    <mergeCell ref="AC4:AE4"/>
    <mergeCell ref="Z4:AB4"/>
    <mergeCell ref="N6:P6"/>
    <mergeCell ref="E30:G30"/>
    <mergeCell ref="A44:A47"/>
    <mergeCell ref="A20:A23"/>
    <mergeCell ref="A24:A27"/>
    <mergeCell ref="A28:A31"/>
    <mergeCell ref="A32:A35"/>
    <mergeCell ref="A36:A39"/>
    <mergeCell ref="A40:A43"/>
    <mergeCell ref="E8:G11"/>
    <mergeCell ref="B20:D20"/>
    <mergeCell ref="B22:D22"/>
    <mergeCell ref="E26:G26"/>
    <mergeCell ref="B24:D24"/>
    <mergeCell ref="E18:G18"/>
    <mergeCell ref="E16:G16"/>
    <mergeCell ref="E14:G14"/>
    <mergeCell ref="E12:G12"/>
    <mergeCell ref="A4:A7"/>
    <mergeCell ref="E3:G3"/>
    <mergeCell ref="B4:D7"/>
    <mergeCell ref="E20:G20"/>
    <mergeCell ref="E6:G6"/>
    <mergeCell ref="A16:A19"/>
    <mergeCell ref="B18:D18"/>
    <mergeCell ref="A8:A11"/>
    <mergeCell ref="A12:A15"/>
    <mergeCell ref="B16:D16"/>
    <mergeCell ref="K4:M4"/>
    <mergeCell ref="E4:G4"/>
    <mergeCell ref="B3:D3"/>
    <mergeCell ref="H3:J3"/>
    <mergeCell ref="K3:M3"/>
    <mergeCell ref="H4:J4"/>
    <mergeCell ref="AF3:AH3"/>
    <mergeCell ref="N3:P3"/>
    <mergeCell ref="Q3:S3"/>
    <mergeCell ref="T3:V3"/>
    <mergeCell ref="W3:Y3"/>
    <mergeCell ref="AC3:AE3"/>
    <mergeCell ref="Z3:AB3"/>
    <mergeCell ref="B32:D32"/>
    <mergeCell ref="B38:D38"/>
    <mergeCell ref="B26:D26"/>
    <mergeCell ref="B34:D34"/>
    <mergeCell ref="B30:D30"/>
    <mergeCell ref="B36:D36"/>
    <mergeCell ref="B28:D28"/>
    <mergeCell ref="B8:D8"/>
    <mergeCell ref="B14:D14"/>
    <mergeCell ref="B10:D10"/>
    <mergeCell ref="B12:D12"/>
  </mergeCells>
  <printOptions horizontalCentered="1"/>
  <pageMargins left="0.3937007874015748" right="0.3937007874015748" top="0.3937007874015748" bottom="0.3937007874015748" header="0.31496062992125984" footer="0.31496062992125984"/>
  <pageSetup orientation="portrait" paperSize="9" scale="47"/>
</worksheet>
</file>

<file path=xl/worksheets/sheet3.xml><?xml version="1.0" encoding="utf-8"?>
<worksheet xmlns="http://schemas.openxmlformats.org/spreadsheetml/2006/main" xmlns:r="http://schemas.openxmlformats.org/officeDocument/2006/relationships">
  <dimension ref="A1:AR41"/>
  <sheetViews>
    <sheetView zoomScaleSheetLayoutView="70" workbookViewId="0" topLeftCell="A2">
      <selection activeCell="AU35" sqref="AU35"/>
    </sheetView>
  </sheetViews>
  <sheetFormatPr defaultColWidth="3" defaultRowHeight="13.5" customHeight="1"/>
  <cols>
    <col min="1" max="1" width="10" style="1" customWidth="1"/>
    <col min="2" max="28" width="3" style="0" customWidth="1"/>
    <col min="29" max="29" width="3" style="30" customWidth="1"/>
    <col min="30" max="40" width="3" style="0" customWidth="1"/>
    <col min="41" max="41" width="3" style="30" customWidth="1"/>
    <col min="42" max="44" width="3" style="0" customWidth="1"/>
    <col min="45" max="16384" width="13" style="0" customWidth="1"/>
  </cols>
  <sheetData>
    <row r="1" ht="13.5" customHeight="1">
      <c r="F1" t="s">
        <v>454</v>
      </c>
    </row>
    <row r="3" spans="1:44" ht="13.5" customHeight="1">
      <c r="A3" s="2"/>
      <c r="B3" s="117" t="s">
        <v>497</v>
      </c>
      <c r="C3" s="117"/>
      <c r="D3" s="117"/>
      <c r="E3" s="117" t="s">
        <v>507</v>
      </c>
      <c r="F3" s="117"/>
      <c r="G3" s="117"/>
      <c r="H3" s="117" t="s">
        <v>616</v>
      </c>
      <c r="I3" s="117"/>
      <c r="J3" s="117"/>
      <c r="K3" s="117" t="s">
        <v>827</v>
      </c>
      <c r="L3" s="117"/>
      <c r="M3" s="117"/>
      <c r="N3" s="118" t="s">
        <v>925</v>
      </c>
      <c r="O3" s="118"/>
      <c r="P3" s="118"/>
      <c r="Q3" s="117" t="s">
        <v>462</v>
      </c>
      <c r="R3" s="117"/>
      <c r="S3" s="117"/>
      <c r="T3" s="117" t="s">
        <v>828</v>
      </c>
      <c r="U3" s="117"/>
      <c r="V3" s="117"/>
      <c r="W3" s="117" t="s">
        <v>495</v>
      </c>
      <c r="X3" s="117"/>
      <c r="Y3" s="117"/>
      <c r="Z3" s="117" t="s">
        <v>430</v>
      </c>
      <c r="AA3" s="117"/>
      <c r="AB3" s="117"/>
      <c r="AC3" s="130" t="s">
        <v>809</v>
      </c>
      <c r="AD3" s="130"/>
      <c r="AE3" s="117" t="s">
        <v>928</v>
      </c>
      <c r="AF3" s="117"/>
      <c r="AG3" s="117" t="s">
        <v>929</v>
      </c>
      <c r="AH3" s="117"/>
      <c r="AI3" s="117" t="s">
        <v>930</v>
      </c>
      <c r="AJ3" s="117"/>
      <c r="AK3" s="117" t="s">
        <v>905</v>
      </c>
      <c r="AL3" s="117"/>
      <c r="AM3" s="117" t="s">
        <v>906</v>
      </c>
      <c r="AN3" s="117"/>
      <c r="AO3" s="130" t="s">
        <v>907</v>
      </c>
      <c r="AP3" s="134"/>
      <c r="AQ3" s="131" t="s">
        <v>801</v>
      </c>
      <c r="AR3" s="117"/>
    </row>
    <row r="4" spans="1:44" ht="13.5" customHeight="1">
      <c r="A4" s="117" t="s">
        <v>821</v>
      </c>
      <c r="B4" s="71"/>
      <c r="C4" s="72"/>
      <c r="D4" s="42"/>
      <c r="E4" s="79" t="s">
        <v>539</v>
      </c>
      <c r="F4" s="79"/>
      <c r="G4" s="79"/>
      <c r="H4" s="65" t="s">
        <v>473</v>
      </c>
      <c r="I4" s="66"/>
      <c r="J4" s="67"/>
      <c r="K4" s="79" t="s">
        <v>154</v>
      </c>
      <c r="L4" s="79"/>
      <c r="M4" s="79"/>
      <c r="N4" s="65" t="s">
        <v>643</v>
      </c>
      <c r="O4" s="66"/>
      <c r="P4" s="67"/>
      <c r="Q4" s="79" t="s">
        <v>473</v>
      </c>
      <c r="R4" s="79"/>
      <c r="S4" s="79"/>
      <c r="T4" s="65" t="s">
        <v>414</v>
      </c>
      <c r="U4" s="66"/>
      <c r="V4" s="67"/>
      <c r="W4" s="79" t="s">
        <v>860</v>
      </c>
      <c r="X4" s="79"/>
      <c r="Y4" s="79"/>
      <c r="Z4" s="65" t="s">
        <v>862</v>
      </c>
      <c r="AA4" s="66"/>
      <c r="AB4" s="67"/>
      <c r="AC4" s="126">
        <f>AE4*3+AI4*1</f>
        <v>31</v>
      </c>
      <c r="AD4" s="126"/>
      <c r="AE4" s="54">
        <v>10</v>
      </c>
      <c r="AF4" s="54"/>
      <c r="AG4" s="54">
        <v>1</v>
      </c>
      <c r="AH4" s="54"/>
      <c r="AI4" s="54">
        <v>1</v>
      </c>
      <c r="AJ4" s="54"/>
      <c r="AK4" s="53">
        <f>SUM(E5+H5+K5+N5+Q5+T5+W5+Z5+E7+H7+K7+N7+Q7+T7+W7+Z7)</f>
        <v>70</v>
      </c>
      <c r="AL4" s="54"/>
      <c r="AM4" s="53">
        <f>SUM(G5+J5+M5+P5+S5+V5+Y5+AB5+G7+J7+M7+P7+S7+V7+Y7+AB7)</f>
        <v>3</v>
      </c>
      <c r="AN4" s="54"/>
      <c r="AO4" s="64">
        <f>AK4-AM4</f>
        <v>67</v>
      </c>
      <c r="AP4" s="125"/>
      <c r="AQ4" s="131"/>
      <c r="AR4" s="117"/>
    </row>
    <row r="5" spans="1:44" ht="13.5" customHeight="1">
      <c r="A5" s="117"/>
      <c r="B5" s="43"/>
      <c r="C5" s="44"/>
      <c r="D5" s="45"/>
      <c r="E5" s="5" t="s">
        <v>546</v>
      </c>
      <c r="F5" s="5" t="s">
        <v>819</v>
      </c>
      <c r="G5" s="5" t="s">
        <v>575</v>
      </c>
      <c r="H5" s="6" t="s">
        <v>817</v>
      </c>
      <c r="I5" s="5" t="s">
        <v>819</v>
      </c>
      <c r="J5" s="7" t="s">
        <v>926</v>
      </c>
      <c r="K5" s="5" t="s">
        <v>712</v>
      </c>
      <c r="L5" s="5" t="s">
        <v>819</v>
      </c>
      <c r="M5" s="5" t="s">
        <v>425</v>
      </c>
      <c r="N5" s="6" t="s">
        <v>524</v>
      </c>
      <c r="O5" s="5" t="s">
        <v>819</v>
      </c>
      <c r="P5" s="7" t="s">
        <v>525</v>
      </c>
      <c r="Q5" s="5" t="s">
        <v>836</v>
      </c>
      <c r="R5" s="5" t="s">
        <v>819</v>
      </c>
      <c r="S5" s="5" t="s">
        <v>816</v>
      </c>
      <c r="T5" s="6" t="s">
        <v>362</v>
      </c>
      <c r="U5" s="5" t="s">
        <v>819</v>
      </c>
      <c r="V5" s="7" t="s">
        <v>525</v>
      </c>
      <c r="W5" s="5" t="s">
        <v>900</v>
      </c>
      <c r="X5" s="5" t="s">
        <v>819</v>
      </c>
      <c r="Y5" s="5" t="s">
        <v>360</v>
      </c>
      <c r="Z5" s="6" t="s">
        <v>900</v>
      </c>
      <c r="AA5" s="5" t="s">
        <v>819</v>
      </c>
      <c r="AB5" s="7" t="s">
        <v>900</v>
      </c>
      <c r="AC5" s="126"/>
      <c r="AD5" s="126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126"/>
      <c r="AP5" s="125"/>
      <c r="AQ5" s="131"/>
      <c r="AR5" s="117"/>
    </row>
    <row r="6" spans="1:44" ht="13.5" customHeight="1">
      <c r="A6" s="117"/>
      <c r="B6" s="43"/>
      <c r="C6" s="44"/>
      <c r="D6" s="45"/>
      <c r="E6" s="80"/>
      <c r="F6" s="80"/>
      <c r="G6" s="80"/>
      <c r="H6" s="49" t="s">
        <v>897</v>
      </c>
      <c r="I6" s="50"/>
      <c r="J6" s="38"/>
      <c r="K6" s="80" t="s">
        <v>502</v>
      </c>
      <c r="L6" s="80"/>
      <c r="M6" s="80"/>
      <c r="N6" s="49"/>
      <c r="O6" s="50"/>
      <c r="P6" s="38"/>
      <c r="Q6" s="80" t="s">
        <v>898</v>
      </c>
      <c r="R6" s="80"/>
      <c r="S6" s="80"/>
      <c r="T6" s="49" t="s">
        <v>667</v>
      </c>
      <c r="U6" s="50"/>
      <c r="V6" s="38"/>
      <c r="W6" s="80"/>
      <c r="X6" s="80"/>
      <c r="Y6" s="80"/>
      <c r="Z6" s="49"/>
      <c r="AA6" s="50"/>
      <c r="AB6" s="38"/>
      <c r="AC6" s="126"/>
      <c r="AD6" s="126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126"/>
      <c r="AP6" s="125"/>
      <c r="AQ6" s="131"/>
      <c r="AR6" s="117"/>
    </row>
    <row r="7" spans="1:44" ht="13.5" customHeight="1">
      <c r="A7" s="117"/>
      <c r="B7" s="73"/>
      <c r="C7" s="74"/>
      <c r="D7" s="75"/>
      <c r="E7" s="8"/>
      <c r="F7" s="8" t="s">
        <v>819</v>
      </c>
      <c r="G7" s="8"/>
      <c r="H7" s="9" t="s">
        <v>474</v>
      </c>
      <c r="I7" s="10" t="s">
        <v>819</v>
      </c>
      <c r="J7" s="11" t="s">
        <v>472</v>
      </c>
      <c r="K7" s="8" t="s">
        <v>790</v>
      </c>
      <c r="L7" s="8" t="s">
        <v>819</v>
      </c>
      <c r="M7" s="8" t="s">
        <v>791</v>
      </c>
      <c r="N7" s="9"/>
      <c r="O7" s="10" t="s">
        <v>819</v>
      </c>
      <c r="P7" s="11"/>
      <c r="Q7" s="8" t="s">
        <v>896</v>
      </c>
      <c r="R7" s="8" t="s">
        <v>819</v>
      </c>
      <c r="S7" s="8" t="s">
        <v>474</v>
      </c>
      <c r="T7" s="9" t="s">
        <v>674</v>
      </c>
      <c r="U7" s="10" t="s">
        <v>819</v>
      </c>
      <c r="V7" s="11" t="s">
        <v>673</v>
      </c>
      <c r="W7" s="8"/>
      <c r="X7" s="8" t="s">
        <v>819</v>
      </c>
      <c r="Y7" s="8"/>
      <c r="Z7" s="9"/>
      <c r="AA7" s="10" t="s">
        <v>819</v>
      </c>
      <c r="AB7" s="11"/>
      <c r="AC7" s="126"/>
      <c r="AD7" s="126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126"/>
      <c r="AP7" s="125"/>
      <c r="AQ7" s="131"/>
      <c r="AR7" s="117"/>
    </row>
    <row r="8" spans="1:44" ht="13.5" customHeight="1">
      <c r="A8" s="117" t="s">
        <v>493</v>
      </c>
      <c r="B8" s="65" t="s">
        <v>560</v>
      </c>
      <c r="C8" s="66"/>
      <c r="D8" s="67"/>
      <c r="E8" s="71"/>
      <c r="F8" s="72"/>
      <c r="G8" s="42"/>
      <c r="H8" s="65" t="s">
        <v>751</v>
      </c>
      <c r="I8" s="66"/>
      <c r="J8" s="67"/>
      <c r="K8" s="66" t="s">
        <v>466</v>
      </c>
      <c r="L8" s="66"/>
      <c r="M8" s="66"/>
      <c r="N8" s="65" t="s">
        <v>634</v>
      </c>
      <c r="O8" s="66"/>
      <c r="P8" s="67"/>
      <c r="Q8" s="66" t="s">
        <v>473</v>
      </c>
      <c r="R8" s="66"/>
      <c r="S8" s="66"/>
      <c r="T8" s="65" t="s">
        <v>860</v>
      </c>
      <c r="U8" s="66"/>
      <c r="V8" s="67"/>
      <c r="W8" s="66" t="s">
        <v>521</v>
      </c>
      <c r="X8" s="66"/>
      <c r="Y8" s="66"/>
      <c r="Z8" s="65" t="s">
        <v>466</v>
      </c>
      <c r="AA8" s="66"/>
      <c r="AB8" s="67"/>
      <c r="AC8" s="126">
        <f>AE8*3+AI8*1</f>
        <v>17</v>
      </c>
      <c r="AD8" s="126"/>
      <c r="AE8" s="54">
        <v>5</v>
      </c>
      <c r="AF8" s="54"/>
      <c r="AG8" s="54">
        <v>6</v>
      </c>
      <c r="AH8" s="54"/>
      <c r="AI8" s="54">
        <v>2</v>
      </c>
      <c r="AJ8" s="54"/>
      <c r="AK8" s="53">
        <f>SUM(B9+H9+K9+N9+Q9+T9+W9+Z9+B11+H11+K11+N11+Q11+T11+W11+Z11)</f>
        <v>56</v>
      </c>
      <c r="AL8" s="54"/>
      <c r="AM8" s="53">
        <f>SUM(D9+J9+M9+P9+S9+V9+Y9+AB9+D11+J11+M11+P11+S11+V11+Y11+AB11)</f>
        <v>24</v>
      </c>
      <c r="AN8" s="54"/>
      <c r="AO8" s="64">
        <f>AK8-AM8</f>
        <v>32</v>
      </c>
      <c r="AP8" s="125"/>
      <c r="AQ8" s="131"/>
      <c r="AR8" s="117"/>
    </row>
    <row r="9" spans="1:44" ht="13.5" customHeight="1">
      <c r="A9" s="117"/>
      <c r="B9" s="6" t="s">
        <v>261</v>
      </c>
      <c r="C9" s="5" t="s">
        <v>819</v>
      </c>
      <c r="D9" s="7" t="s">
        <v>546</v>
      </c>
      <c r="E9" s="43"/>
      <c r="F9" s="44"/>
      <c r="G9" s="45"/>
      <c r="H9" s="6" t="s">
        <v>757</v>
      </c>
      <c r="I9" s="5" t="s">
        <v>819</v>
      </c>
      <c r="J9" s="7" t="s">
        <v>758</v>
      </c>
      <c r="K9" s="5" t="s">
        <v>578</v>
      </c>
      <c r="L9" s="5" t="s">
        <v>819</v>
      </c>
      <c r="M9" s="5" t="s">
        <v>578</v>
      </c>
      <c r="N9" s="6" t="s">
        <v>536</v>
      </c>
      <c r="O9" s="5" t="s">
        <v>819</v>
      </c>
      <c r="P9" s="7" t="s">
        <v>638</v>
      </c>
      <c r="Q9" s="5" t="s">
        <v>834</v>
      </c>
      <c r="R9" s="5" t="s">
        <v>819</v>
      </c>
      <c r="S9" s="5" t="s">
        <v>756</v>
      </c>
      <c r="T9" s="6" t="s">
        <v>650</v>
      </c>
      <c r="U9" s="5" t="s">
        <v>819</v>
      </c>
      <c r="V9" s="7" t="s">
        <v>360</v>
      </c>
      <c r="W9" s="5" t="s">
        <v>811</v>
      </c>
      <c r="X9" s="5" t="s">
        <v>819</v>
      </c>
      <c r="Y9" s="5" t="s">
        <v>522</v>
      </c>
      <c r="Z9" s="6" t="s">
        <v>578</v>
      </c>
      <c r="AA9" s="5" t="s">
        <v>819</v>
      </c>
      <c r="AB9" s="7" t="s">
        <v>578</v>
      </c>
      <c r="AC9" s="126"/>
      <c r="AD9" s="126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126"/>
      <c r="AP9" s="125"/>
      <c r="AQ9" s="131"/>
      <c r="AR9" s="117"/>
    </row>
    <row r="10" spans="1:44" ht="13.5" customHeight="1">
      <c r="A10" s="117"/>
      <c r="B10" s="49"/>
      <c r="C10" s="50"/>
      <c r="D10" s="38"/>
      <c r="E10" s="43"/>
      <c r="F10" s="44"/>
      <c r="G10" s="45"/>
      <c r="H10" s="49" t="s">
        <v>898</v>
      </c>
      <c r="I10" s="50"/>
      <c r="J10" s="38"/>
      <c r="K10" s="50"/>
      <c r="L10" s="50"/>
      <c r="M10" s="50"/>
      <c r="N10" s="49" t="s">
        <v>113</v>
      </c>
      <c r="O10" s="50"/>
      <c r="P10" s="38"/>
      <c r="Q10" s="50" t="s">
        <v>898</v>
      </c>
      <c r="R10" s="50"/>
      <c r="S10" s="50"/>
      <c r="T10" s="49"/>
      <c r="U10" s="50"/>
      <c r="V10" s="38"/>
      <c r="W10" s="50" t="s">
        <v>369</v>
      </c>
      <c r="X10" s="50"/>
      <c r="Y10" s="50"/>
      <c r="Z10" s="49" t="s">
        <v>812</v>
      </c>
      <c r="AA10" s="50"/>
      <c r="AB10" s="38"/>
      <c r="AC10" s="126"/>
      <c r="AD10" s="126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126"/>
      <c r="AP10" s="125"/>
      <c r="AQ10" s="131"/>
      <c r="AR10" s="117"/>
    </row>
    <row r="11" spans="1:44" ht="13.5" customHeight="1">
      <c r="A11" s="117"/>
      <c r="B11" s="12"/>
      <c r="C11" s="13" t="s">
        <v>819</v>
      </c>
      <c r="D11" s="14"/>
      <c r="E11" s="73"/>
      <c r="F11" s="74"/>
      <c r="G11" s="75"/>
      <c r="H11" s="12" t="s">
        <v>475</v>
      </c>
      <c r="I11" s="13" t="s">
        <v>819</v>
      </c>
      <c r="J11" s="14" t="s">
        <v>474</v>
      </c>
      <c r="K11" s="13"/>
      <c r="L11" s="13" t="s">
        <v>819</v>
      </c>
      <c r="M11" s="13"/>
      <c r="N11" s="12" t="s">
        <v>485</v>
      </c>
      <c r="O11" s="13" t="s">
        <v>819</v>
      </c>
      <c r="P11" s="14" t="s">
        <v>486</v>
      </c>
      <c r="Q11" s="13" t="s">
        <v>503</v>
      </c>
      <c r="R11" s="13" t="s">
        <v>819</v>
      </c>
      <c r="S11" s="13" t="s">
        <v>895</v>
      </c>
      <c r="T11" s="12" t="s">
        <v>86</v>
      </c>
      <c r="U11" s="13" t="s">
        <v>819</v>
      </c>
      <c r="V11" s="14" t="s">
        <v>87</v>
      </c>
      <c r="W11" s="13" t="s">
        <v>926</v>
      </c>
      <c r="X11" s="13" t="s">
        <v>819</v>
      </c>
      <c r="Y11" s="13" t="s">
        <v>638</v>
      </c>
      <c r="Z11" s="12" t="s">
        <v>237</v>
      </c>
      <c r="AA11" s="13" t="s">
        <v>819</v>
      </c>
      <c r="AB11" s="14" t="s">
        <v>238</v>
      </c>
      <c r="AC11" s="126"/>
      <c r="AD11" s="126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126"/>
      <c r="AP11" s="125"/>
      <c r="AQ11" s="131"/>
      <c r="AR11" s="117"/>
    </row>
    <row r="12" spans="1:44" ht="13.5" customHeight="1">
      <c r="A12" s="117" t="s">
        <v>822</v>
      </c>
      <c r="B12" s="65" t="s">
        <v>751</v>
      </c>
      <c r="C12" s="66"/>
      <c r="D12" s="67"/>
      <c r="E12" s="66" t="s">
        <v>473</v>
      </c>
      <c r="F12" s="66"/>
      <c r="G12" s="66"/>
      <c r="H12" s="71"/>
      <c r="I12" s="72"/>
      <c r="J12" s="76"/>
      <c r="K12" s="66" t="s">
        <v>861</v>
      </c>
      <c r="L12" s="66"/>
      <c r="M12" s="66"/>
      <c r="N12" s="65" t="s">
        <v>528</v>
      </c>
      <c r="O12" s="66"/>
      <c r="P12" s="67"/>
      <c r="Q12" s="66" t="s">
        <v>651</v>
      </c>
      <c r="R12" s="66"/>
      <c r="S12" s="66"/>
      <c r="T12" s="65" t="s">
        <v>652</v>
      </c>
      <c r="U12" s="66"/>
      <c r="V12" s="67"/>
      <c r="W12" s="66" t="s">
        <v>521</v>
      </c>
      <c r="X12" s="66"/>
      <c r="Y12" s="66"/>
      <c r="Z12" s="65" t="s">
        <v>862</v>
      </c>
      <c r="AA12" s="66"/>
      <c r="AB12" s="67"/>
      <c r="AC12" s="126">
        <f>AE12*3+AI12*1</f>
        <v>20</v>
      </c>
      <c r="AD12" s="126"/>
      <c r="AE12" s="54">
        <v>6</v>
      </c>
      <c r="AF12" s="54"/>
      <c r="AG12" s="54">
        <v>7</v>
      </c>
      <c r="AH12" s="54"/>
      <c r="AI12" s="54">
        <v>2</v>
      </c>
      <c r="AJ12" s="54"/>
      <c r="AK12" s="53">
        <f>SUM(B13+E13+K13+N13+Q13+T13+W13+Z13+B15+E15+K15+N15+Q15+T15+W15+Z15)</f>
        <v>32</v>
      </c>
      <c r="AL12" s="54"/>
      <c r="AM12" s="53">
        <f>SUM(D13+G13+M13+P13+S13+V13+Y13+AB13+D15+G15+M15+P15+S15+V15+Y15+AB15)</f>
        <v>35</v>
      </c>
      <c r="AN12" s="54"/>
      <c r="AO12" s="64">
        <f>AK12-AM12</f>
        <v>-3</v>
      </c>
      <c r="AP12" s="125"/>
      <c r="AQ12" s="131"/>
      <c r="AR12" s="117"/>
    </row>
    <row r="13" spans="1:44" ht="13.5" customHeight="1">
      <c r="A13" s="117"/>
      <c r="B13" s="6" t="s">
        <v>756</v>
      </c>
      <c r="C13" s="5" t="s">
        <v>819</v>
      </c>
      <c r="D13" s="7" t="s">
        <v>817</v>
      </c>
      <c r="E13" s="5" t="s">
        <v>810</v>
      </c>
      <c r="F13" s="5" t="s">
        <v>819</v>
      </c>
      <c r="G13" s="5" t="s">
        <v>756</v>
      </c>
      <c r="H13" s="43"/>
      <c r="I13" s="44"/>
      <c r="J13" s="77"/>
      <c r="K13" s="5" t="s">
        <v>900</v>
      </c>
      <c r="L13" s="5" t="s">
        <v>819</v>
      </c>
      <c r="M13" s="5" t="s">
        <v>810</v>
      </c>
      <c r="N13" s="6" t="s">
        <v>635</v>
      </c>
      <c r="O13" s="5" t="s">
        <v>819</v>
      </c>
      <c r="P13" s="7" t="s">
        <v>636</v>
      </c>
      <c r="Q13" s="5" t="s">
        <v>367</v>
      </c>
      <c r="R13" s="5" t="s">
        <v>819</v>
      </c>
      <c r="S13" s="5" t="s">
        <v>565</v>
      </c>
      <c r="T13" s="6" t="s">
        <v>503</v>
      </c>
      <c r="U13" s="5" t="s">
        <v>819</v>
      </c>
      <c r="V13" s="7" t="s">
        <v>565</v>
      </c>
      <c r="W13" s="5" t="s">
        <v>816</v>
      </c>
      <c r="X13" s="5" t="s">
        <v>819</v>
      </c>
      <c r="Y13" s="5" t="s">
        <v>811</v>
      </c>
      <c r="Z13" s="6" t="s">
        <v>360</v>
      </c>
      <c r="AA13" s="5" t="s">
        <v>819</v>
      </c>
      <c r="AB13" s="7" t="s">
        <v>360</v>
      </c>
      <c r="AC13" s="126"/>
      <c r="AD13" s="126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126"/>
      <c r="AP13" s="125"/>
      <c r="AQ13" s="131"/>
      <c r="AR13" s="117"/>
    </row>
    <row r="14" spans="1:44" ht="13.5" customHeight="1">
      <c r="A14" s="117"/>
      <c r="B14" s="49" t="s">
        <v>898</v>
      </c>
      <c r="C14" s="50"/>
      <c r="D14" s="38"/>
      <c r="E14" s="50" t="s">
        <v>897</v>
      </c>
      <c r="F14" s="50"/>
      <c r="G14" s="50"/>
      <c r="H14" s="43"/>
      <c r="I14" s="44"/>
      <c r="J14" s="77"/>
      <c r="K14" s="50"/>
      <c r="L14" s="50"/>
      <c r="M14" s="50"/>
      <c r="N14" s="49" t="s">
        <v>206</v>
      </c>
      <c r="O14" s="50"/>
      <c r="P14" s="38"/>
      <c r="Q14" s="50" t="s">
        <v>669</v>
      </c>
      <c r="R14" s="50"/>
      <c r="S14" s="50"/>
      <c r="T14" s="49" t="s">
        <v>670</v>
      </c>
      <c r="U14" s="50"/>
      <c r="V14" s="38"/>
      <c r="W14" s="50" t="s">
        <v>345</v>
      </c>
      <c r="X14" s="50"/>
      <c r="Y14" s="50"/>
      <c r="Z14" s="49"/>
      <c r="AA14" s="50"/>
      <c r="AB14" s="38"/>
      <c r="AC14" s="126"/>
      <c r="AD14" s="126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126"/>
      <c r="AP14" s="125"/>
      <c r="AQ14" s="131"/>
      <c r="AR14" s="117"/>
    </row>
    <row r="15" spans="1:44" ht="13.5" customHeight="1">
      <c r="A15" s="117"/>
      <c r="B15" s="12" t="s">
        <v>472</v>
      </c>
      <c r="C15" s="13" t="s">
        <v>819</v>
      </c>
      <c r="D15" s="14" t="s">
        <v>474</v>
      </c>
      <c r="E15" s="13" t="s">
        <v>474</v>
      </c>
      <c r="F15" s="13" t="s">
        <v>819</v>
      </c>
      <c r="G15" s="13" t="s">
        <v>475</v>
      </c>
      <c r="H15" s="46"/>
      <c r="I15" s="47"/>
      <c r="J15" s="81"/>
      <c r="K15" s="13" t="s">
        <v>96</v>
      </c>
      <c r="L15" s="13" t="s">
        <v>819</v>
      </c>
      <c r="M15" s="13" t="s">
        <v>97</v>
      </c>
      <c r="N15" s="12" t="s">
        <v>115</v>
      </c>
      <c r="O15" s="13" t="s">
        <v>819</v>
      </c>
      <c r="P15" s="14" t="s">
        <v>482</v>
      </c>
      <c r="Q15" s="13" t="s">
        <v>680</v>
      </c>
      <c r="R15" s="13" t="s">
        <v>819</v>
      </c>
      <c r="S15" s="13" t="s">
        <v>775</v>
      </c>
      <c r="T15" s="12" t="s">
        <v>680</v>
      </c>
      <c r="U15" s="13" t="s">
        <v>819</v>
      </c>
      <c r="V15" s="14" t="s">
        <v>680</v>
      </c>
      <c r="W15" s="13" t="s">
        <v>347</v>
      </c>
      <c r="X15" s="13" t="s">
        <v>819</v>
      </c>
      <c r="Y15" s="13" t="s">
        <v>339</v>
      </c>
      <c r="Z15" s="12" t="s">
        <v>93</v>
      </c>
      <c r="AA15" s="13" t="s">
        <v>819</v>
      </c>
      <c r="AB15" s="14" t="s">
        <v>94</v>
      </c>
      <c r="AC15" s="126"/>
      <c r="AD15" s="126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126"/>
      <c r="AP15" s="125"/>
      <c r="AQ15" s="131"/>
      <c r="AR15" s="117"/>
    </row>
    <row r="16" spans="1:44" ht="13.5" customHeight="1">
      <c r="A16" s="119" t="s">
        <v>827</v>
      </c>
      <c r="B16" s="39" t="s">
        <v>711</v>
      </c>
      <c r="C16" s="40"/>
      <c r="D16" s="41"/>
      <c r="E16" s="79" t="s">
        <v>466</v>
      </c>
      <c r="F16" s="79"/>
      <c r="G16" s="79"/>
      <c r="H16" s="39" t="s">
        <v>667</v>
      </c>
      <c r="I16" s="40"/>
      <c r="J16" s="41"/>
      <c r="K16" s="71"/>
      <c r="L16" s="72"/>
      <c r="M16" s="42"/>
      <c r="N16" s="39" t="s">
        <v>751</v>
      </c>
      <c r="O16" s="40"/>
      <c r="P16" s="41"/>
      <c r="Q16" s="79" t="s">
        <v>154</v>
      </c>
      <c r="R16" s="79"/>
      <c r="S16" s="79"/>
      <c r="T16" s="39" t="s">
        <v>914</v>
      </c>
      <c r="U16" s="40"/>
      <c r="V16" s="41"/>
      <c r="W16" s="79" t="s">
        <v>467</v>
      </c>
      <c r="X16" s="79"/>
      <c r="Y16" s="79"/>
      <c r="Z16" s="39" t="s">
        <v>711</v>
      </c>
      <c r="AA16" s="40"/>
      <c r="AB16" s="41"/>
      <c r="AC16" s="126">
        <f>AE16*3+AI16*1</f>
        <v>19</v>
      </c>
      <c r="AD16" s="126"/>
      <c r="AE16" s="54">
        <v>6</v>
      </c>
      <c r="AF16" s="54"/>
      <c r="AG16" s="54">
        <v>7</v>
      </c>
      <c r="AH16" s="54"/>
      <c r="AI16" s="54">
        <v>1</v>
      </c>
      <c r="AJ16" s="54"/>
      <c r="AK16" s="53">
        <f>SUM(B17+E17+H17+N17+Q17+T17+W17+Z17+B19+E19+H19+N19+Q19+T19+W19+Z19)</f>
        <v>36</v>
      </c>
      <c r="AL16" s="54"/>
      <c r="AM16" s="53">
        <f>SUM(D17+G17+J17+P17+S17+V17+Y17+AB17+D19+G19+J19+P19+S19+V19+Y19+AB19)</f>
        <v>30</v>
      </c>
      <c r="AN16" s="54"/>
      <c r="AO16" s="64">
        <f>AK16-AM16</f>
        <v>6</v>
      </c>
      <c r="AP16" s="125"/>
      <c r="AQ16" s="131"/>
      <c r="AR16" s="117"/>
    </row>
    <row r="17" spans="1:44" ht="13.5" customHeight="1">
      <c r="A17" s="120"/>
      <c r="B17" s="6" t="s">
        <v>425</v>
      </c>
      <c r="C17" s="5" t="s">
        <v>819</v>
      </c>
      <c r="D17" s="7" t="s">
        <v>598</v>
      </c>
      <c r="E17" s="5" t="s">
        <v>578</v>
      </c>
      <c r="F17" s="5" t="s">
        <v>819</v>
      </c>
      <c r="G17" s="5" t="s">
        <v>578</v>
      </c>
      <c r="H17" s="6" t="s">
        <v>810</v>
      </c>
      <c r="I17" s="5" t="s">
        <v>819</v>
      </c>
      <c r="J17" s="7" t="s">
        <v>864</v>
      </c>
      <c r="K17" s="43"/>
      <c r="L17" s="44"/>
      <c r="M17" s="45"/>
      <c r="N17" s="6" t="s">
        <v>816</v>
      </c>
      <c r="O17" s="5" t="s">
        <v>819</v>
      </c>
      <c r="P17" s="7" t="s">
        <v>811</v>
      </c>
      <c r="Q17" s="5" t="s">
        <v>357</v>
      </c>
      <c r="R17" s="5" t="s">
        <v>819</v>
      </c>
      <c r="S17" s="5" t="s">
        <v>618</v>
      </c>
      <c r="T17" s="6" t="s">
        <v>646</v>
      </c>
      <c r="U17" s="5" t="s">
        <v>819</v>
      </c>
      <c r="V17" s="7" t="s">
        <v>747</v>
      </c>
      <c r="W17" s="5" t="s">
        <v>575</v>
      </c>
      <c r="X17" s="5" t="s">
        <v>819</v>
      </c>
      <c r="Y17" s="5" t="s">
        <v>245</v>
      </c>
      <c r="Z17" s="6" t="s">
        <v>426</v>
      </c>
      <c r="AA17" s="5" t="s">
        <v>819</v>
      </c>
      <c r="AB17" s="7" t="s">
        <v>224</v>
      </c>
      <c r="AC17" s="126"/>
      <c r="AD17" s="126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126"/>
      <c r="AP17" s="125"/>
      <c r="AQ17" s="131"/>
      <c r="AR17" s="117"/>
    </row>
    <row r="18" spans="1:44" ht="13.5" customHeight="1">
      <c r="A18" s="120"/>
      <c r="B18" s="49" t="s">
        <v>793</v>
      </c>
      <c r="C18" s="50"/>
      <c r="D18" s="38"/>
      <c r="E18" s="80"/>
      <c r="F18" s="80"/>
      <c r="G18" s="80"/>
      <c r="H18" s="49"/>
      <c r="I18" s="50"/>
      <c r="J18" s="38"/>
      <c r="K18" s="43"/>
      <c r="L18" s="44"/>
      <c r="M18" s="45"/>
      <c r="N18" s="49" t="s">
        <v>479</v>
      </c>
      <c r="O18" s="50"/>
      <c r="P18" s="38"/>
      <c r="Q18" s="80" t="s">
        <v>668</v>
      </c>
      <c r="R18" s="80"/>
      <c r="S18" s="80"/>
      <c r="T18" s="49" t="s">
        <v>668</v>
      </c>
      <c r="U18" s="50"/>
      <c r="V18" s="38"/>
      <c r="W18" s="80"/>
      <c r="X18" s="80"/>
      <c r="Y18" s="80"/>
      <c r="Z18" s="49" t="s">
        <v>502</v>
      </c>
      <c r="AA18" s="50"/>
      <c r="AB18" s="38"/>
      <c r="AC18" s="126"/>
      <c r="AD18" s="126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126"/>
      <c r="AP18" s="125"/>
      <c r="AQ18" s="131"/>
      <c r="AR18" s="117"/>
    </row>
    <row r="19" spans="1:44" ht="13.5" customHeight="1">
      <c r="A19" s="121"/>
      <c r="B19" s="9" t="s">
        <v>791</v>
      </c>
      <c r="C19" s="10" t="s">
        <v>819</v>
      </c>
      <c r="D19" s="11" t="s">
        <v>792</v>
      </c>
      <c r="E19" s="8"/>
      <c r="F19" s="8" t="s">
        <v>819</v>
      </c>
      <c r="G19" s="8"/>
      <c r="H19" s="9" t="s">
        <v>92</v>
      </c>
      <c r="I19" s="10" t="s">
        <v>819</v>
      </c>
      <c r="J19" s="11" t="s">
        <v>811</v>
      </c>
      <c r="K19" s="73"/>
      <c r="L19" s="74"/>
      <c r="M19" s="75"/>
      <c r="N19" s="9" t="s">
        <v>663</v>
      </c>
      <c r="O19" s="10" t="s">
        <v>819</v>
      </c>
      <c r="P19" s="11" t="s">
        <v>664</v>
      </c>
      <c r="Q19" s="8" t="s">
        <v>321</v>
      </c>
      <c r="R19" s="8" t="s">
        <v>819</v>
      </c>
      <c r="S19" s="8" t="s">
        <v>322</v>
      </c>
      <c r="T19" s="9" t="s">
        <v>685</v>
      </c>
      <c r="U19" s="10" t="s">
        <v>819</v>
      </c>
      <c r="V19" s="11" t="s">
        <v>319</v>
      </c>
      <c r="W19" s="8"/>
      <c r="X19" s="8" t="s">
        <v>819</v>
      </c>
      <c r="Y19" s="8"/>
      <c r="Z19" s="9" t="s">
        <v>788</v>
      </c>
      <c r="AA19" s="10" t="s">
        <v>819</v>
      </c>
      <c r="AB19" s="11" t="s">
        <v>789</v>
      </c>
      <c r="AC19" s="126"/>
      <c r="AD19" s="126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126"/>
      <c r="AP19" s="125"/>
      <c r="AQ19" s="131"/>
      <c r="AR19" s="117"/>
    </row>
    <row r="20" spans="1:44" ht="13.5" customHeight="1">
      <c r="A20" s="117" t="s">
        <v>494</v>
      </c>
      <c r="B20" s="65" t="s">
        <v>415</v>
      </c>
      <c r="C20" s="66"/>
      <c r="D20" s="67"/>
      <c r="E20" s="66" t="s">
        <v>154</v>
      </c>
      <c r="F20" s="66"/>
      <c r="G20" s="66"/>
      <c r="H20" s="65" t="s">
        <v>154</v>
      </c>
      <c r="I20" s="66"/>
      <c r="J20" s="67"/>
      <c r="K20" s="66" t="s">
        <v>473</v>
      </c>
      <c r="L20" s="66"/>
      <c r="M20" s="66"/>
      <c r="N20" s="71"/>
      <c r="O20" s="72"/>
      <c r="P20" s="76"/>
      <c r="Q20" s="66" t="s">
        <v>764</v>
      </c>
      <c r="R20" s="66"/>
      <c r="S20" s="66"/>
      <c r="T20" s="65" t="s">
        <v>473</v>
      </c>
      <c r="U20" s="66"/>
      <c r="V20" s="67"/>
      <c r="W20" s="66" t="s">
        <v>860</v>
      </c>
      <c r="X20" s="66"/>
      <c r="Y20" s="66"/>
      <c r="Z20" s="65" t="s">
        <v>154</v>
      </c>
      <c r="AA20" s="66"/>
      <c r="AB20" s="67"/>
      <c r="AC20" s="126">
        <f>AE20*3+AI20*1</f>
        <v>36</v>
      </c>
      <c r="AD20" s="126"/>
      <c r="AE20" s="54">
        <v>12</v>
      </c>
      <c r="AF20" s="54"/>
      <c r="AG20" s="54">
        <v>2</v>
      </c>
      <c r="AH20" s="54"/>
      <c r="AI20" s="54">
        <v>0</v>
      </c>
      <c r="AJ20" s="54"/>
      <c r="AK20" s="53">
        <f>SUM(B21+E21+H21+K21+Q21+T21+W21+Z21+B23+E23+H23+K23+Q23+T23+W23+Z23)</f>
        <v>96</v>
      </c>
      <c r="AL20" s="54"/>
      <c r="AM20" s="53">
        <f>SUM(D21+G21+J21+M21+S21+V21+Y21+AB21+D23+G23+J23+M23+S23+V23+Y23+AB23)</f>
        <v>13</v>
      </c>
      <c r="AN20" s="54"/>
      <c r="AO20" s="64">
        <f>AK20-AM20</f>
        <v>83</v>
      </c>
      <c r="AP20" s="125"/>
      <c r="AQ20" s="131"/>
      <c r="AR20" s="117"/>
    </row>
    <row r="21" spans="1:44" ht="13.5" customHeight="1">
      <c r="A21" s="117"/>
      <c r="B21" s="6" t="s">
        <v>525</v>
      </c>
      <c r="C21" s="5" t="s">
        <v>819</v>
      </c>
      <c r="D21" s="7" t="s">
        <v>524</v>
      </c>
      <c r="E21" s="5" t="s">
        <v>639</v>
      </c>
      <c r="F21" s="5" t="s">
        <v>819</v>
      </c>
      <c r="G21" s="5" t="s">
        <v>536</v>
      </c>
      <c r="H21" s="6" t="s">
        <v>637</v>
      </c>
      <c r="I21" s="5" t="s">
        <v>819</v>
      </c>
      <c r="J21" s="7" t="s">
        <v>525</v>
      </c>
      <c r="K21" s="5" t="s">
        <v>811</v>
      </c>
      <c r="L21" s="5" t="s">
        <v>819</v>
      </c>
      <c r="M21" s="5" t="s">
        <v>755</v>
      </c>
      <c r="N21" s="43"/>
      <c r="O21" s="44"/>
      <c r="P21" s="77"/>
      <c r="Q21" s="5" t="s">
        <v>157</v>
      </c>
      <c r="R21" s="5" t="s">
        <v>819</v>
      </c>
      <c r="S21" s="5" t="s">
        <v>474</v>
      </c>
      <c r="T21" s="6" t="s">
        <v>754</v>
      </c>
      <c r="U21" s="5" t="s">
        <v>819</v>
      </c>
      <c r="V21" s="7" t="s">
        <v>816</v>
      </c>
      <c r="W21" s="5" t="s">
        <v>810</v>
      </c>
      <c r="X21" s="5" t="s">
        <v>819</v>
      </c>
      <c r="Y21" s="5" t="s">
        <v>899</v>
      </c>
      <c r="Z21" s="6" t="s">
        <v>419</v>
      </c>
      <c r="AA21" s="5" t="s">
        <v>819</v>
      </c>
      <c r="AB21" s="7" t="s">
        <v>747</v>
      </c>
      <c r="AC21" s="126"/>
      <c r="AD21" s="126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126"/>
      <c r="AP21" s="125"/>
      <c r="AQ21" s="131"/>
      <c r="AR21" s="117"/>
    </row>
    <row r="22" spans="1:44" ht="13.5" customHeight="1">
      <c r="A22" s="117"/>
      <c r="B22" s="49"/>
      <c r="C22" s="50"/>
      <c r="D22" s="38"/>
      <c r="E22" s="50" t="s">
        <v>110</v>
      </c>
      <c r="F22" s="50"/>
      <c r="G22" s="50"/>
      <c r="H22" s="49" t="s">
        <v>207</v>
      </c>
      <c r="I22" s="50"/>
      <c r="J22" s="38"/>
      <c r="K22" s="50" t="s">
        <v>668</v>
      </c>
      <c r="L22" s="50"/>
      <c r="M22" s="50"/>
      <c r="N22" s="43"/>
      <c r="O22" s="44"/>
      <c r="P22" s="77"/>
      <c r="Q22" s="50" t="s">
        <v>875</v>
      </c>
      <c r="R22" s="50"/>
      <c r="S22" s="50"/>
      <c r="T22" s="49"/>
      <c r="U22" s="50"/>
      <c r="V22" s="38"/>
      <c r="W22" s="50"/>
      <c r="X22" s="50"/>
      <c r="Y22" s="50"/>
      <c r="Z22" s="49" t="s">
        <v>876</v>
      </c>
      <c r="AA22" s="50"/>
      <c r="AB22" s="38"/>
      <c r="AC22" s="126"/>
      <c r="AD22" s="126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126"/>
      <c r="AP22" s="125"/>
      <c r="AQ22" s="131"/>
      <c r="AR22" s="117"/>
    </row>
    <row r="23" spans="1:44" ht="13.5" customHeight="1">
      <c r="A23" s="117"/>
      <c r="B23" s="12"/>
      <c r="C23" s="13" t="s">
        <v>819</v>
      </c>
      <c r="D23" s="14"/>
      <c r="E23" s="13" t="s">
        <v>927</v>
      </c>
      <c r="F23" s="13" t="s">
        <v>819</v>
      </c>
      <c r="G23" s="13" t="s">
        <v>525</v>
      </c>
      <c r="H23" s="12" t="s">
        <v>483</v>
      </c>
      <c r="I23" s="13" t="s">
        <v>819</v>
      </c>
      <c r="J23" s="14" t="s">
        <v>484</v>
      </c>
      <c r="K23" s="13" t="s">
        <v>665</v>
      </c>
      <c r="L23" s="13" t="s">
        <v>819</v>
      </c>
      <c r="M23" s="13" t="s">
        <v>666</v>
      </c>
      <c r="N23" s="46"/>
      <c r="O23" s="47"/>
      <c r="P23" s="81"/>
      <c r="Q23" s="13" t="s">
        <v>872</v>
      </c>
      <c r="R23" s="13" t="s">
        <v>819</v>
      </c>
      <c r="S23" s="13" t="s">
        <v>870</v>
      </c>
      <c r="T23" s="12"/>
      <c r="U23" s="13" t="s">
        <v>819</v>
      </c>
      <c r="V23" s="14"/>
      <c r="W23" s="13" t="s">
        <v>90</v>
      </c>
      <c r="X23" s="13" t="s">
        <v>819</v>
      </c>
      <c r="Y23" s="13" t="s">
        <v>91</v>
      </c>
      <c r="Z23" s="12" t="s">
        <v>685</v>
      </c>
      <c r="AA23" s="13" t="s">
        <v>819</v>
      </c>
      <c r="AB23" s="14" t="s">
        <v>680</v>
      </c>
      <c r="AC23" s="126"/>
      <c r="AD23" s="126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126"/>
      <c r="AP23" s="125"/>
      <c r="AQ23" s="131"/>
      <c r="AR23" s="117"/>
    </row>
    <row r="24" spans="1:44" ht="13.5" customHeight="1">
      <c r="A24" s="117" t="s">
        <v>463</v>
      </c>
      <c r="B24" s="39" t="s">
        <v>751</v>
      </c>
      <c r="C24" s="40"/>
      <c r="D24" s="41"/>
      <c r="E24" s="79" t="s">
        <v>751</v>
      </c>
      <c r="F24" s="79"/>
      <c r="G24" s="79"/>
      <c r="H24" s="39" t="s">
        <v>915</v>
      </c>
      <c r="I24" s="40"/>
      <c r="J24" s="41"/>
      <c r="K24" s="79" t="s">
        <v>156</v>
      </c>
      <c r="L24" s="79"/>
      <c r="M24" s="79"/>
      <c r="N24" s="39" t="s">
        <v>156</v>
      </c>
      <c r="O24" s="40"/>
      <c r="P24" s="41"/>
      <c r="Q24" s="71"/>
      <c r="R24" s="72"/>
      <c r="S24" s="42"/>
      <c r="T24" s="39" t="s">
        <v>765</v>
      </c>
      <c r="U24" s="40"/>
      <c r="V24" s="41"/>
      <c r="W24" s="79" t="s">
        <v>576</v>
      </c>
      <c r="X24" s="79"/>
      <c r="Y24" s="79"/>
      <c r="Z24" s="39" t="s">
        <v>156</v>
      </c>
      <c r="AA24" s="40"/>
      <c r="AB24" s="41"/>
      <c r="AC24" s="126">
        <f>AE24*3+AI24*1</f>
        <v>9</v>
      </c>
      <c r="AD24" s="126"/>
      <c r="AE24" s="54">
        <v>3</v>
      </c>
      <c r="AF24" s="54"/>
      <c r="AG24" s="54">
        <v>13</v>
      </c>
      <c r="AH24" s="54"/>
      <c r="AI24" s="54">
        <v>0</v>
      </c>
      <c r="AJ24" s="54"/>
      <c r="AK24" s="53">
        <f>SUM(B25+E25+H25+K25+N25+T25+W25+Z25+B27+E27+H27+K27+N27+T27+W27+Z27)</f>
        <v>21</v>
      </c>
      <c r="AL24" s="54"/>
      <c r="AM24" s="53">
        <f>SUM(D25+G25+J25+M25+P25+V25+Y25+AB25+D27+G27+J27+M27+P27+V27+Y27+AB27)</f>
        <v>104</v>
      </c>
      <c r="AN24" s="54"/>
      <c r="AO24" s="64">
        <f>AK24-AM24</f>
        <v>-83</v>
      </c>
      <c r="AP24" s="125"/>
      <c r="AQ24" s="131"/>
      <c r="AR24" s="117"/>
    </row>
    <row r="25" spans="1:44" ht="13.5" customHeight="1">
      <c r="A25" s="117"/>
      <c r="B25" s="6" t="s">
        <v>753</v>
      </c>
      <c r="C25" s="5" t="s">
        <v>819</v>
      </c>
      <c r="D25" s="7" t="s">
        <v>837</v>
      </c>
      <c r="E25" s="5" t="s">
        <v>756</v>
      </c>
      <c r="F25" s="5" t="s">
        <v>819</v>
      </c>
      <c r="G25" s="5" t="s">
        <v>835</v>
      </c>
      <c r="H25" s="6" t="s">
        <v>368</v>
      </c>
      <c r="I25" s="5" t="s">
        <v>819</v>
      </c>
      <c r="J25" s="7" t="s">
        <v>367</v>
      </c>
      <c r="K25" s="5" t="s">
        <v>432</v>
      </c>
      <c r="L25" s="5" t="s">
        <v>819</v>
      </c>
      <c r="M25" s="5" t="s">
        <v>748</v>
      </c>
      <c r="N25" s="6" t="s">
        <v>474</v>
      </c>
      <c r="O25" s="5" t="s">
        <v>819</v>
      </c>
      <c r="P25" s="7" t="s">
        <v>752</v>
      </c>
      <c r="Q25" s="43"/>
      <c r="R25" s="44"/>
      <c r="S25" s="45"/>
      <c r="T25" s="6" t="s">
        <v>759</v>
      </c>
      <c r="U25" s="5" t="s">
        <v>819</v>
      </c>
      <c r="V25" s="7" t="s">
        <v>760</v>
      </c>
      <c r="W25" s="5" t="s">
        <v>705</v>
      </c>
      <c r="X25" s="5" t="s">
        <v>819</v>
      </c>
      <c r="Y25" s="5" t="s">
        <v>706</v>
      </c>
      <c r="Z25" s="6" t="s">
        <v>474</v>
      </c>
      <c r="AA25" s="5" t="s">
        <v>819</v>
      </c>
      <c r="AB25" s="7" t="s">
        <v>912</v>
      </c>
      <c r="AC25" s="126"/>
      <c r="AD25" s="126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126"/>
      <c r="AP25" s="125"/>
      <c r="AQ25" s="131"/>
      <c r="AR25" s="117"/>
    </row>
    <row r="26" spans="1:44" ht="13.5" customHeight="1">
      <c r="A26" s="117"/>
      <c r="B26" s="49" t="s">
        <v>897</v>
      </c>
      <c r="C26" s="50"/>
      <c r="D26" s="38"/>
      <c r="E26" s="80" t="s">
        <v>897</v>
      </c>
      <c r="F26" s="80"/>
      <c r="G26" s="80"/>
      <c r="H26" s="49" t="s">
        <v>667</v>
      </c>
      <c r="I26" s="50"/>
      <c r="J26" s="38"/>
      <c r="K26" s="80" t="s">
        <v>669</v>
      </c>
      <c r="L26" s="80"/>
      <c r="M26" s="80"/>
      <c r="N26" s="49" t="s">
        <v>671</v>
      </c>
      <c r="O26" s="50"/>
      <c r="P26" s="38"/>
      <c r="Q26" s="43"/>
      <c r="R26" s="44"/>
      <c r="S26" s="45"/>
      <c r="T26" s="49" t="s">
        <v>351</v>
      </c>
      <c r="U26" s="50"/>
      <c r="V26" s="38"/>
      <c r="W26" s="80" t="s">
        <v>305</v>
      </c>
      <c r="X26" s="80"/>
      <c r="Y26" s="80"/>
      <c r="Z26" s="49" t="s">
        <v>671</v>
      </c>
      <c r="AA26" s="50"/>
      <c r="AB26" s="38"/>
      <c r="AC26" s="126"/>
      <c r="AD26" s="126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126"/>
      <c r="AP26" s="125"/>
      <c r="AQ26" s="131"/>
      <c r="AR26" s="117"/>
    </row>
    <row r="27" spans="1:44" ht="13.5" customHeight="1">
      <c r="A27" s="117"/>
      <c r="B27" s="9" t="s">
        <v>895</v>
      </c>
      <c r="C27" s="10" t="s">
        <v>819</v>
      </c>
      <c r="D27" s="11" t="s">
        <v>759</v>
      </c>
      <c r="E27" s="8" t="s">
        <v>895</v>
      </c>
      <c r="F27" s="8" t="s">
        <v>819</v>
      </c>
      <c r="G27" s="8" t="s">
        <v>503</v>
      </c>
      <c r="H27" s="9" t="s">
        <v>775</v>
      </c>
      <c r="I27" s="10" t="s">
        <v>819</v>
      </c>
      <c r="J27" s="11" t="s">
        <v>680</v>
      </c>
      <c r="K27" s="8" t="s">
        <v>393</v>
      </c>
      <c r="L27" s="8" t="s">
        <v>819</v>
      </c>
      <c r="M27" s="8" t="s">
        <v>321</v>
      </c>
      <c r="N27" s="9" t="s">
        <v>870</v>
      </c>
      <c r="O27" s="10" t="s">
        <v>819</v>
      </c>
      <c r="P27" s="11" t="s">
        <v>871</v>
      </c>
      <c r="Q27" s="73"/>
      <c r="R27" s="74"/>
      <c r="S27" s="75"/>
      <c r="T27" s="9" t="s">
        <v>370</v>
      </c>
      <c r="U27" s="10" t="s">
        <v>819</v>
      </c>
      <c r="V27" s="11" t="s">
        <v>631</v>
      </c>
      <c r="W27" s="8" t="s">
        <v>525</v>
      </c>
      <c r="X27" s="8" t="s">
        <v>819</v>
      </c>
      <c r="Y27" s="8" t="s">
        <v>927</v>
      </c>
      <c r="Z27" s="9" t="s">
        <v>673</v>
      </c>
      <c r="AA27" s="10" t="s">
        <v>819</v>
      </c>
      <c r="AB27" s="11" t="s">
        <v>665</v>
      </c>
      <c r="AC27" s="126"/>
      <c r="AD27" s="126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126"/>
      <c r="AP27" s="125"/>
      <c r="AQ27" s="131"/>
      <c r="AR27" s="117"/>
    </row>
    <row r="28" spans="1:44" ht="13.5" customHeight="1">
      <c r="A28" s="117" t="s">
        <v>828</v>
      </c>
      <c r="B28" s="65" t="s">
        <v>415</v>
      </c>
      <c r="C28" s="66"/>
      <c r="D28" s="67"/>
      <c r="E28" s="66" t="s">
        <v>861</v>
      </c>
      <c r="F28" s="66"/>
      <c r="G28" s="66"/>
      <c r="H28" s="65" t="s">
        <v>627</v>
      </c>
      <c r="I28" s="66"/>
      <c r="J28" s="67"/>
      <c r="K28" s="66" t="s">
        <v>628</v>
      </c>
      <c r="L28" s="66"/>
      <c r="M28" s="66"/>
      <c r="N28" s="65" t="s">
        <v>762</v>
      </c>
      <c r="O28" s="66"/>
      <c r="P28" s="67"/>
      <c r="Q28" s="66" t="s">
        <v>763</v>
      </c>
      <c r="R28" s="66"/>
      <c r="S28" s="66"/>
      <c r="T28" s="71"/>
      <c r="U28" s="72"/>
      <c r="V28" s="76"/>
      <c r="W28" s="66" t="s">
        <v>429</v>
      </c>
      <c r="X28" s="66"/>
      <c r="Y28" s="66"/>
      <c r="Z28" s="65" t="s">
        <v>415</v>
      </c>
      <c r="AA28" s="66"/>
      <c r="AB28" s="67"/>
      <c r="AC28" s="126">
        <f>AE28*3+AI28*1</f>
        <v>1</v>
      </c>
      <c r="AD28" s="126"/>
      <c r="AE28" s="54">
        <v>0</v>
      </c>
      <c r="AF28" s="54"/>
      <c r="AG28" s="54">
        <v>14</v>
      </c>
      <c r="AH28" s="54"/>
      <c r="AI28" s="54">
        <v>1</v>
      </c>
      <c r="AJ28" s="54"/>
      <c r="AK28" s="53">
        <f>SUM(B29+E29+H29+K29+N29+Q29+W29+Z29+B31+E31+H31+K31+N31+Q31+W31+Z31)</f>
        <v>2</v>
      </c>
      <c r="AL28" s="54"/>
      <c r="AM28" s="53">
        <f>SUM(D29+G29+J29+M29+P29+S29+Y29+AB29+D31+G31+J31+M31+P31+S31+Y31+AB31)</f>
        <v>178</v>
      </c>
      <c r="AN28" s="54"/>
      <c r="AO28" s="64">
        <f>AK28-AM28</f>
        <v>-176</v>
      </c>
      <c r="AP28" s="125"/>
      <c r="AQ28" s="131"/>
      <c r="AR28" s="117"/>
    </row>
    <row r="29" spans="1:44" ht="13.5" customHeight="1">
      <c r="A29" s="117"/>
      <c r="B29" s="6" t="s">
        <v>416</v>
      </c>
      <c r="C29" s="5" t="s">
        <v>819</v>
      </c>
      <c r="D29" s="7" t="s">
        <v>362</v>
      </c>
      <c r="E29" s="5" t="s">
        <v>360</v>
      </c>
      <c r="F29" s="5" t="s">
        <v>819</v>
      </c>
      <c r="G29" s="5" t="s">
        <v>650</v>
      </c>
      <c r="H29" s="6" t="s">
        <v>649</v>
      </c>
      <c r="I29" s="5" t="s">
        <v>819</v>
      </c>
      <c r="J29" s="7" t="s">
        <v>650</v>
      </c>
      <c r="K29" s="5" t="s">
        <v>647</v>
      </c>
      <c r="L29" s="5" t="s">
        <v>819</v>
      </c>
      <c r="M29" s="5" t="s">
        <v>648</v>
      </c>
      <c r="N29" s="6" t="s">
        <v>816</v>
      </c>
      <c r="O29" s="5" t="s">
        <v>819</v>
      </c>
      <c r="P29" s="7" t="s">
        <v>754</v>
      </c>
      <c r="Q29" s="5" t="s">
        <v>432</v>
      </c>
      <c r="R29" s="5" t="s">
        <v>819</v>
      </c>
      <c r="S29" s="5" t="s">
        <v>761</v>
      </c>
      <c r="T29" s="43"/>
      <c r="U29" s="44"/>
      <c r="V29" s="77"/>
      <c r="W29" s="5" t="s">
        <v>425</v>
      </c>
      <c r="X29" s="5" t="s">
        <v>819</v>
      </c>
      <c r="Y29" s="5" t="s">
        <v>708</v>
      </c>
      <c r="Z29" s="6" t="s">
        <v>525</v>
      </c>
      <c r="AA29" s="5" t="s">
        <v>819</v>
      </c>
      <c r="AB29" s="7" t="s">
        <v>927</v>
      </c>
      <c r="AC29" s="126"/>
      <c r="AD29" s="126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126"/>
      <c r="AP29" s="125"/>
      <c r="AQ29" s="131"/>
      <c r="AR29" s="117"/>
    </row>
    <row r="30" spans="1:44" ht="13.5" customHeight="1">
      <c r="A30" s="117"/>
      <c r="B30" s="49" t="s">
        <v>874</v>
      </c>
      <c r="C30" s="50"/>
      <c r="D30" s="38"/>
      <c r="E30" s="50"/>
      <c r="F30" s="50"/>
      <c r="G30" s="50"/>
      <c r="H30" s="49" t="s">
        <v>670</v>
      </c>
      <c r="I30" s="50"/>
      <c r="J30" s="38"/>
      <c r="K30" s="50" t="s">
        <v>671</v>
      </c>
      <c r="L30" s="50"/>
      <c r="M30" s="50"/>
      <c r="N30" s="49"/>
      <c r="O30" s="50"/>
      <c r="P30" s="38"/>
      <c r="Q30" s="50" t="s">
        <v>369</v>
      </c>
      <c r="R30" s="50"/>
      <c r="S30" s="50"/>
      <c r="T30" s="43"/>
      <c r="U30" s="44"/>
      <c r="V30" s="77"/>
      <c r="W30" s="50" t="s">
        <v>305</v>
      </c>
      <c r="X30" s="50"/>
      <c r="Y30" s="50"/>
      <c r="Z30" s="49" t="s">
        <v>671</v>
      </c>
      <c r="AA30" s="50"/>
      <c r="AB30" s="38"/>
      <c r="AC30" s="126"/>
      <c r="AD30" s="126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126"/>
      <c r="AP30" s="125"/>
      <c r="AQ30" s="131"/>
      <c r="AR30" s="117"/>
    </row>
    <row r="31" spans="1:44" ht="13.5" customHeight="1">
      <c r="A31" s="117"/>
      <c r="B31" s="12" t="s">
        <v>666</v>
      </c>
      <c r="C31" s="13" t="s">
        <v>819</v>
      </c>
      <c r="D31" s="14" t="s">
        <v>675</v>
      </c>
      <c r="E31" s="13" t="s">
        <v>88</v>
      </c>
      <c r="F31" s="13" t="s">
        <v>819</v>
      </c>
      <c r="G31" s="13" t="s">
        <v>89</v>
      </c>
      <c r="H31" s="12" t="s">
        <v>680</v>
      </c>
      <c r="I31" s="13" t="s">
        <v>819</v>
      </c>
      <c r="J31" s="14" t="s">
        <v>680</v>
      </c>
      <c r="K31" s="13" t="s">
        <v>393</v>
      </c>
      <c r="L31" s="13" t="s">
        <v>819</v>
      </c>
      <c r="M31" s="13" t="s">
        <v>685</v>
      </c>
      <c r="N31" s="12"/>
      <c r="O31" s="13" t="s">
        <v>819</v>
      </c>
      <c r="P31" s="14"/>
      <c r="Q31" s="13" t="s">
        <v>371</v>
      </c>
      <c r="R31" s="13" t="s">
        <v>819</v>
      </c>
      <c r="S31" s="13" t="s">
        <v>372</v>
      </c>
      <c r="T31" s="46"/>
      <c r="U31" s="47"/>
      <c r="V31" s="81"/>
      <c r="W31" s="13" t="s">
        <v>525</v>
      </c>
      <c r="X31" s="13" t="s">
        <v>819</v>
      </c>
      <c r="Y31" s="13" t="s">
        <v>307</v>
      </c>
      <c r="Z31" s="12" t="s">
        <v>474</v>
      </c>
      <c r="AA31" s="13" t="s">
        <v>819</v>
      </c>
      <c r="AB31" s="14" t="s">
        <v>674</v>
      </c>
      <c r="AC31" s="126"/>
      <c r="AD31" s="126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126"/>
      <c r="AP31" s="125"/>
      <c r="AQ31" s="131"/>
      <c r="AR31" s="117"/>
    </row>
    <row r="32" spans="1:44" ht="13.5" customHeight="1">
      <c r="A32" s="117" t="s">
        <v>495</v>
      </c>
      <c r="B32" s="39" t="s">
        <v>861</v>
      </c>
      <c r="C32" s="40"/>
      <c r="D32" s="41"/>
      <c r="E32" s="79" t="s">
        <v>329</v>
      </c>
      <c r="F32" s="79"/>
      <c r="G32" s="79"/>
      <c r="H32" s="39" t="s">
        <v>643</v>
      </c>
      <c r="I32" s="40"/>
      <c r="J32" s="41"/>
      <c r="K32" s="79" t="s">
        <v>468</v>
      </c>
      <c r="L32" s="79"/>
      <c r="M32" s="79"/>
      <c r="N32" s="39" t="s">
        <v>861</v>
      </c>
      <c r="O32" s="40"/>
      <c r="P32" s="41"/>
      <c r="Q32" s="79" t="s">
        <v>154</v>
      </c>
      <c r="R32" s="79"/>
      <c r="S32" s="79"/>
      <c r="T32" s="39" t="s">
        <v>468</v>
      </c>
      <c r="U32" s="40"/>
      <c r="V32" s="41"/>
      <c r="W32" s="71"/>
      <c r="X32" s="72"/>
      <c r="Y32" s="42"/>
      <c r="Z32" s="39" t="s">
        <v>329</v>
      </c>
      <c r="AA32" s="40"/>
      <c r="AB32" s="41"/>
      <c r="AC32" s="126">
        <f>AE32*3+AI32*1</f>
        <v>36</v>
      </c>
      <c r="AD32" s="126"/>
      <c r="AE32" s="54">
        <v>12</v>
      </c>
      <c r="AF32" s="54"/>
      <c r="AG32" s="54">
        <v>2</v>
      </c>
      <c r="AH32" s="54"/>
      <c r="AI32" s="54">
        <v>0</v>
      </c>
      <c r="AJ32" s="54"/>
      <c r="AK32" s="53">
        <f>SUM(B33+E33+H33+K33+N33+Q33+T33+Z33+B35+E35+H35+K35+N35+Q35+T35+Z35)</f>
        <v>83</v>
      </c>
      <c r="AL32" s="54"/>
      <c r="AM32" s="53">
        <f>SUM(D33+G33+J33+M33+P33+S33+V33+AB33+D35+G35+J35+M35+P35+S35+V35+AB35)</f>
        <v>9</v>
      </c>
      <c r="AN32" s="54"/>
      <c r="AO32" s="64">
        <f>AK32-AM32</f>
        <v>74</v>
      </c>
      <c r="AP32" s="125"/>
      <c r="AQ32" s="131"/>
      <c r="AR32" s="117"/>
    </row>
    <row r="33" spans="1:44" ht="13.5" customHeight="1">
      <c r="A33" s="117"/>
      <c r="B33" s="6" t="s">
        <v>863</v>
      </c>
      <c r="C33" s="5" t="s">
        <v>819</v>
      </c>
      <c r="D33" s="7" t="s">
        <v>900</v>
      </c>
      <c r="E33" s="5" t="s">
        <v>813</v>
      </c>
      <c r="F33" s="5" t="s">
        <v>819</v>
      </c>
      <c r="G33" s="5" t="s">
        <v>811</v>
      </c>
      <c r="H33" s="6" t="s">
        <v>811</v>
      </c>
      <c r="I33" s="5" t="s">
        <v>819</v>
      </c>
      <c r="J33" s="7" t="s">
        <v>816</v>
      </c>
      <c r="K33" s="5" t="s">
        <v>245</v>
      </c>
      <c r="L33" s="5" t="s">
        <v>819</v>
      </c>
      <c r="M33" s="5" t="s">
        <v>575</v>
      </c>
      <c r="N33" s="6" t="s">
        <v>899</v>
      </c>
      <c r="O33" s="5" t="s">
        <v>819</v>
      </c>
      <c r="P33" s="7" t="s">
        <v>810</v>
      </c>
      <c r="Q33" s="5" t="s">
        <v>707</v>
      </c>
      <c r="R33" s="5" t="s">
        <v>819</v>
      </c>
      <c r="S33" s="5" t="s">
        <v>425</v>
      </c>
      <c r="T33" s="6" t="s">
        <v>709</v>
      </c>
      <c r="U33" s="5" t="s">
        <v>819</v>
      </c>
      <c r="V33" s="7" t="s">
        <v>710</v>
      </c>
      <c r="W33" s="43"/>
      <c r="X33" s="44"/>
      <c r="Y33" s="45"/>
      <c r="Z33" s="6" t="s">
        <v>363</v>
      </c>
      <c r="AA33" s="5" t="s">
        <v>819</v>
      </c>
      <c r="AB33" s="7" t="s">
        <v>565</v>
      </c>
      <c r="AC33" s="126"/>
      <c r="AD33" s="126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126"/>
      <c r="AP33" s="125"/>
      <c r="AQ33" s="131"/>
      <c r="AR33" s="117"/>
    </row>
    <row r="34" spans="1:44" ht="13.5" customHeight="1">
      <c r="A34" s="117"/>
      <c r="B34" s="49"/>
      <c r="C34" s="50"/>
      <c r="D34" s="38"/>
      <c r="E34" s="80" t="s">
        <v>351</v>
      </c>
      <c r="F34" s="80"/>
      <c r="G34" s="80"/>
      <c r="H34" s="49" t="s">
        <v>349</v>
      </c>
      <c r="I34" s="50"/>
      <c r="J34" s="38"/>
      <c r="K34" s="80"/>
      <c r="L34" s="80"/>
      <c r="M34" s="80"/>
      <c r="N34" s="49"/>
      <c r="O34" s="50"/>
      <c r="P34" s="38"/>
      <c r="Q34" s="80" t="s">
        <v>306</v>
      </c>
      <c r="R34" s="80"/>
      <c r="S34" s="80"/>
      <c r="T34" s="49" t="s">
        <v>306</v>
      </c>
      <c r="U34" s="50"/>
      <c r="V34" s="38"/>
      <c r="W34" s="43"/>
      <c r="X34" s="44"/>
      <c r="Y34" s="45"/>
      <c r="Z34" s="49" t="s">
        <v>667</v>
      </c>
      <c r="AA34" s="50"/>
      <c r="AB34" s="38"/>
      <c r="AC34" s="126"/>
      <c r="AD34" s="126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126"/>
      <c r="AP34" s="125"/>
      <c r="AQ34" s="131"/>
      <c r="AR34" s="117"/>
    </row>
    <row r="35" spans="1:44" ht="13.5" customHeight="1">
      <c r="A35" s="117"/>
      <c r="B35" s="9"/>
      <c r="C35" s="10" t="s">
        <v>819</v>
      </c>
      <c r="D35" s="11"/>
      <c r="E35" s="8" t="s">
        <v>638</v>
      </c>
      <c r="F35" s="8" t="s">
        <v>819</v>
      </c>
      <c r="G35" s="8" t="s">
        <v>926</v>
      </c>
      <c r="H35" s="9" t="s">
        <v>339</v>
      </c>
      <c r="I35" s="10" t="s">
        <v>819</v>
      </c>
      <c r="J35" s="11" t="s">
        <v>348</v>
      </c>
      <c r="K35" s="8"/>
      <c r="L35" s="8" t="s">
        <v>819</v>
      </c>
      <c r="M35" s="8"/>
      <c r="N35" s="9" t="s">
        <v>92</v>
      </c>
      <c r="O35" s="10" t="s">
        <v>819</v>
      </c>
      <c r="P35" s="11" t="s">
        <v>816</v>
      </c>
      <c r="Q35" s="8" t="s">
        <v>927</v>
      </c>
      <c r="R35" s="8" t="s">
        <v>819</v>
      </c>
      <c r="S35" s="8" t="s">
        <v>525</v>
      </c>
      <c r="T35" s="9" t="s">
        <v>307</v>
      </c>
      <c r="U35" s="10" t="s">
        <v>819</v>
      </c>
      <c r="V35" s="11" t="s">
        <v>525</v>
      </c>
      <c r="W35" s="73"/>
      <c r="X35" s="74"/>
      <c r="Y35" s="75"/>
      <c r="Z35" s="9" t="s">
        <v>395</v>
      </c>
      <c r="AA35" s="10" t="s">
        <v>819</v>
      </c>
      <c r="AB35" s="11" t="s">
        <v>393</v>
      </c>
      <c r="AC35" s="126"/>
      <c r="AD35" s="126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126"/>
      <c r="AP35" s="125"/>
      <c r="AQ35" s="131"/>
      <c r="AR35" s="117"/>
    </row>
    <row r="36" spans="1:44" ht="13.5" customHeight="1">
      <c r="A36" s="117" t="s">
        <v>496</v>
      </c>
      <c r="B36" s="65" t="s">
        <v>862</v>
      </c>
      <c r="C36" s="66"/>
      <c r="D36" s="67"/>
      <c r="E36" s="66" t="s">
        <v>466</v>
      </c>
      <c r="F36" s="66"/>
      <c r="G36" s="66"/>
      <c r="H36" s="65" t="s">
        <v>862</v>
      </c>
      <c r="I36" s="66"/>
      <c r="J36" s="67"/>
      <c r="K36" s="66" t="s">
        <v>812</v>
      </c>
      <c r="L36" s="66"/>
      <c r="M36" s="66"/>
      <c r="N36" s="65" t="s">
        <v>156</v>
      </c>
      <c r="O36" s="66"/>
      <c r="P36" s="67"/>
      <c r="Q36" s="66" t="s">
        <v>243</v>
      </c>
      <c r="R36" s="66"/>
      <c r="S36" s="66"/>
      <c r="T36" s="65" t="s">
        <v>414</v>
      </c>
      <c r="U36" s="66"/>
      <c r="V36" s="67"/>
      <c r="W36" s="66" t="s">
        <v>156</v>
      </c>
      <c r="X36" s="66"/>
      <c r="Y36" s="66"/>
      <c r="Z36" s="71"/>
      <c r="AA36" s="72"/>
      <c r="AB36" s="76"/>
      <c r="AC36" s="126">
        <f>AE36*3+AI36*1</f>
        <v>18</v>
      </c>
      <c r="AD36" s="126"/>
      <c r="AE36" s="54">
        <v>5</v>
      </c>
      <c r="AF36" s="54"/>
      <c r="AG36" s="54">
        <v>7</v>
      </c>
      <c r="AH36" s="54"/>
      <c r="AI36" s="54">
        <v>3</v>
      </c>
      <c r="AJ36" s="54"/>
      <c r="AK36" s="53">
        <f>SUM(B37+E37+H37+K37+N37+Q37+T37+W37+B39+E39+H39+K39+N39+Q39+T39+W39)</f>
        <v>34</v>
      </c>
      <c r="AL36" s="54"/>
      <c r="AM36" s="53">
        <f>SUM(D37+G37+J37+M37+P37+S37+V37+Y37+D39+G39+J39+M39+P39+S39+V39+Y39)</f>
        <v>34</v>
      </c>
      <c r="AN36" s="54"/>
      <c r="AO36" s="64">
        <f>AK36-AM36</f>
        <v>0</v>
      </c>
      <c r="AP36" s="125"/>
      <c r="AQ36" s="131"/>
      <c r="AR36" s="117"/>
    </row>
    <row r="37" spans="1:44" ht="13.5" customHeight="1">
      <c r="A37" s="117"/>
      <c r="B37" s="6" t="s">
        <v>900</v>
      </c>
      <c r="C37" s="5" t="s">
        <v>819</v>
      </c>
      <c r="D37" s="7" t="s">
        <v>900</v>
      </c>
      <c r="E37" s="5" t="s">
        <v>578</v>
      </c>
      <c r="F37" s="5" t="s">
        <v>819</v>
      </c>
      <c r="G37" s="5" t="s">
        <v>578</v>
      </c>
      <c r="H37" s="6" t="s">
        <v>360</v>
      </c>
      <c r="I37" s="5" t="s">
        <v>819</v>
      </c>
      <c r="J37" s="7" t="s">
        <v>360</v>
      </c>
      <c r="K37" s="5" t="s">
        <v>224</v>
      </c>
      <c r="L37" s="5" t="s">
        <v>819</v>
      </c>
      <c r="M37" s="5" t="s">
        <v>420</v>
      </c>
      <c r="N37" s="6" t="s">
        <v>747</v>
      </c>
      <c r="O37" s="5" t="s">
        <v>819</v>
      </c>
      <c r="P37" s="7" t="s">
        <v>419</v>
      </c>
      <c r="Q37" s="5" t="s">
        <v>645</v>
      </c>
      <c r="R37" s="5" t="s">
        <v>819</v>
      </c>
      <c r="S37" s="5" t="s">
        <v>474</v>
      </c>
      <c r="T37" s="6" t="s">
        <v>927</v>
      </c>
      <c r="U37" s="5" t="s">
        <v>819</v>
      </c>
      <c r="V37" s="7" t="s">
        <v>525</v>
      </c>
      <c r="W37" s="5" t="s">
        <v>629</v>
      </c>
      <c r="X37" s="5" t="s">
        <v>819</v>
      </c>
      <c r="Y37" s="5" t="s">
        <v>748</v>
      </c>
      <c r="Z37" s="43"/>
      <c r="AA37" s="44"/>
      <c r="AB37" s="77"/>
      <c r="AC37" s="126"/>
      <c r="AD37" s="126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126"/>
      <c r="AP37" s="125"/>
      <c r="AQ37" s="131"/>
      <c r="AR37" s="117"/>
    </row>
    <row r="38" spans="1:44" ht="13.5" customHeight="1">
      <c r="A38" s="117"/>
      <c r="B38" s="49"/>
      <c r="C38" s="50"/>
      <c r="D38" s="38"/>
      <c r="E38" s="50" t="s">
        <v>242</v>
      </c>
      <c r="F38" s="50"/>
      <c r="G38" s="50"/>
      <c r="H38" s="49"/>
      <c r="I38" s="50"/>
      <c r="J38" s="38"/>
      <c r="K38" s="50" t="s">
        <v>241</v>
      </c>
      <c r="L38" s="50"/>
      <c r="M38" s="50"/>
      <c r="N38" s="49" t="s">
        <v>671</v>
      </c>
      <c r="O38" s="50"/>
      <c r="P38" s="38"/>
      <c r="Q38" s="50" t="s">
        <v>667</v>
      </c>
      <c r="R38" s="50"/>
      <c r="S38" s="50"/>
      <c r="T38" s="49" t="s">
        <v>668</v>
      </c>
      <c r="U38" s="50"/>
      <c r="V38" s="38"/>
      <c r="W38" s="50" t="s">
        <v>671</v>
      </c>
      <c r="X38" s="50"/>
      <c r="Y38" s="50"/>
      <c r="Z38" s="43"/>
      <c r="AA38" s="44"/>
      <c r="AB38" s="77"/>
      <c r="AC38" s="126"/>
      <c r="AD38" s="126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126"/>
      <c r="AP38" s="125"/>
      <c r="AQ38" s="131"/>
      <c r="AR38" s="117"/>
    </row>
    <row r="39" spans="1:44" ht="13.5" customHeight="1">
      <c r="A39" s="117"/>
      <c r="B39" s="12"/>
      <c r="C39" s="13" t="s">
        <v>819</v>
      </c>
      <c r="D39" s="14"/>
      <c r="E39" s="13" t="s">
        <v>239</v>
      </c>
      <c r="F39" s="13" t="s">
        <v>819</v>
      </c>
      <c r="G39" s="13" t="s">
        <v>240</v>
      </c>
      <c r="H39" s="12" t="s">
        <v>87</v>
      </c>
      <c r="I39" s="13" t="s">
        <v>819</v>
      </c>
      <c r="J39" s="14" t="s">
        <v>95</v>
      </c>
      <c r="K39" s="13" t="s">
        <v>786</v>
      </c>
      <c r="L39" s="13" t="s">
        <v>819</v>
      </c>
      <c r="M39" s="13" t="s">
        <v>787</v>
      </c>
      <c r="N39" s="12" t="s">
        <v>680</v>
      </c>
      <c r="O39" s="13" t="s">
        <v>819</v>
      </c>
      <c r="P39" s="14" t="s">
        <v>685</v>
      </c>
      <c r="Q39" s="13" t="s">
        <v>873</v>
      </c>
      <c r="R39" s="13" t="s">
        <v>819</v>
      </c>
      <c r="S39" s="13" t="s">
        <v>666</v>
      </c>
      <c r="T39" s="12" t="s">
        <v>672</v>
      </c>
      <c r="U39" s="13" t="s">
        <v>819</v>
      </c>
      <c r="V39" s="14" t="s">
        <v>673</v>
      </c>
      <c r="W39" s="13" t="s">
        <v>393</v>
      </c>
      <c r="X39" s="13" t="s">
        <v>819</v>
      </c>
      <c r="Y39" s="13" t="s">
        <v>320</v>
      </c>
      <c r="Z39" s="46"/>
      <c r="AA39" s="47"/>
      <c r="AB39" s="81"/>
      <c r="AC39" s="126"/>
      <c r="AD39" s="126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126"/>
      <c r="AP39" s="125"/>
      <c r="AQ39" s="131"/>
      <c r="AR39" s="117"/>
    </row>
    <row r="41" ht="13.5" customHeight="1">
      <c r="B41" s="16" t="s">
        <v>820</v>
      </c>
    </row>
  </sheetData>
  <sheetProtection/>
  <mergeCells count="251">
    <mergeCell ref="AG36:AH39"/>
    <mergeCell ref="AI36:AJ39"/>
    <mergeCell ref="AG32:AH35"/>
    <mergeCell ref="AQ36:AR39"/>
    <mergeCell ref="AK36:AL39"/>
    <mergeCell ref="AM36:AN39"/>
    <mergeCell ref="AO36:AP39"/>
    <mergeCell ref="AI32:AJ35"/>
    <mergeCell ref="AM32:AN35"/>
    <mergeCell ref="AK32:AL35"/>
    <mergeCell ref="AQ32:AR35"/>
    <mergeCell ref="AG24:AH27"/>
    <mergeCell ref="AG28:AH31"/>
    <mergeCell ref="AK24:AL27"/>
    <mergeCell ref="AI24:AJ27"/>
    <mergeCell ref="AI28:AJ31"/>
    <mergeCell ref="AO32:AP35"/>
    <mergeCell ref="AO28:AP31"/>
    <mergeCell ref="AQ28:AR31"/>
    <mergeCell ref="AO12:AP15"/>
    <mergeCell ref="AQ12:AR15"/>
    <mergeCell ref="AG16:AH19"/>
    <mergeCell ref="AQ20:AR23"/>
    <mergeCell ref="AK20:AL23"/>
    <mergeCell ref="AO20:AP23"/>
    <mergeCell ref="AG12:AH15"/>
    <mergeCell ref="AI12:AJ15"/>
    <mergeCell ref="AK12:AL15"/>
    <mergeCell ref="AM12:AN15"/>
    <mergeCell ref="AK16:AL19"/>
    <mergeCell ref="AI16:AJ19"/>
    <mergeCell ref="AM28:AN31"/>
    <mergeCell ref="AQ16:AR19"/>
    <mergeCell ref="AO16:AP19"/>
    <mergeCell ref="AQ24:AR27"/>
    <mergeCell ref="AO24:AP27"/>
    <mergeCell ref="AM24:AN27"/>
    <mergeCell ref="AK28:AL31"/>
    <mergeCell ref="AG20:AH23"/>
    <mergeCell ref="AO3:AP3"/>
    <mergeCell ref="AK8:AL11"/>
    <mergeCell ref="AM8:AN11"/>
    <mergeCell ref="AM4:AN7"/>
    <mergeCell ref="AM3:AN3"/>
    <mergeCell ref="AO8:AP11"/>
    <mergeCell ref="AI20:AJ23"/>
    <mergeCell ref="AM16:AN19"/>
    <mergeCell ref="AM20:AN23"/>
    <mergeCell ref="AQ3:AR3"/>
    <mergeCell ref="AO4:AP7"/>
    <mergeCell ref="AQ4:AR7"/>
    <mergeCell ref="AC8:AD11"/>
    <mergeCell ref="AE3:AF3"/>
    <mergeCell ref="AG4:AH7"/>
    <mergeCell ref="AK4:AL7"/>
    <mergeCell ref="AG8:AH11"/>
    <mergeCell ref="AK3:AL3"/>
    <mergeCell ref="AQ8:AR11"/>
    <mergeCell ref="AC16:AD19"/>
    <mergeCell ref="AC3:AD3"/>
    <mergeCell ref="AE16:AF19"/>
    <mergeCell ref="AE8:AF11"/>
    <mergeCell ref="AC12:AD15"/>
    <mergeCell ref="AE12:AF15"/>
    <mergeCell ref="Z18:AB18"/>
    <mergeCell ref="Z16:AB16"/>
    <mergeCell ref="Z10:AB10"/>
    <mergeCell ref="Z12:AB12"/>
    <mergeCell ref="AI4:AJ7"/>
    <mergeCell ref="AG3:AH3"/>
    <mergeCell ref="AI3:AJ3"/>
    <mergeCell ref="AC4:AD7"/>
    <mergeCell ref="AE4:AF7"/>
    <mergeCell ref="Z3:AB3"/>
    <mergeCell ref="AI8:AJ11"/>
    <mergeCell ref="N38:P38"/>
    <mergeCell ref="Q38:S38"/>
    <mergeCell ref="AE32:AF35"/>
    <mergeCell ref="AC28:AD31"/>
    <mergeCell ref="AC32:AD35"/>
    <mergeCell ref="AC36:AD39"/>
    <mergeCell ref="AE36:AF39"/>
    <mergeCell ref="Z30:AB30"/>
    <mergeCell ref="T38:V38"/>
    <mergeCell ref="Z14:AB14"/>
    <mergeCell ref="Z20:AB20"/>
    <mergeCell ref="Z22:AB22"/>
    <mergeCell ref="Z34:AB34"/>
    <mergeCell ref="W36:Y36"/>
    <mergeCell ref="Z36:AB39"/>
    <mergeCell ref="W38:Y38"/>
    <mergeCell ref="Z28:AB28"/>
    <mergeCell ref="Z32:AB32"/>
    <mergeCell ref="AE20:AF23"/>
    <mergeCell ref="W28:Y28"/>
    <mergeCell ref="W24:Y24"/>
    <mergeCell ref="AE24:AF27"/>
    <mergeCell ref="AE28:AF31"/>
    <mergeCell ref="W22:Y22"/>
    <mergeCell ref="AC20:AD23"/>
    <mergeCell ref="W26:Y26"/>
    <mergeCell ref="AC24:AD27"/>
    <mergeCell ref="Q24:S27"/>
    <mergeCell ref="T24:V24"/>
    <mergeCell ref="T34:V34"/>
    <mergeCell ref="Q28:S28"/>
    <mergeCell ref="T32:V32"/>
    <mergeCell ref="T28:V31"/>
    <mergeCell ref="W30:Y30"/>
    <mergeCell ref="W32:Y35"/>
    <mergeCell ref="T26:V26"/>
    <mergeCell ref="T22:V22"/>
    <mergeCell ref="Z26:AB26"/>
    <mergeCell ref="Z24:AB24"/>
    <mergeCell ref="T36:V36"/>
    <mergeCell ref="Q32:S32"/>
    <mergeCell ref="Q36:S36"/>
    <mergeCell ref="N32:P32"/>
    <mergeCell ref="N34:P34"/>
    <mergeCell ref="N36:P36"/>
    <mergeCell ref="Q34:S34"/>
    <mergeCell ref="K38:M38"/>
    <mergeCell ref="K34:M34"/>
    <mergeCell ref="E34:G34"/>
    <mergeCell ref="H34:J34"/>
    <mergeCell ref="K36:M36"/>
    <mergeCell ref="E38:G38"/>
    <mergeCell ref="H38:J38"/>
    <mergeCell ref="E36:G36"/>
    <mergeCell ref="H36:J36"/>
    <mergeCell ref="B32:D32"/>
    <mergeCell ref="K26:M26"/>
    <mergeCell ref="H30:J30"/>
    <mergeCell ref="E32:G32"/>
    <mergeCell ref="H32:J32"/>
    <mergeCell ref="K28:M28"/>
    <mergeCell ref="K32:M32"/>
    <mergeCell ref="K30:M30"/>
    <mergeCell ref="E30:G30"/>
    <mergeCell ref="N16:P16"/>
    <mergeCell ref="Q16:S16"/>
    <mergeCell ref="K16:M19"/>
    <mergeCell ref="N18:P18"/>
    <mergeCell ref="K20:M20"/>
    <mergeCell ref="K24:M24"/>
    <mergeCell ref="K22:M22"/>
    <mergeCell ref="Q30:S30"/>
    <mergeCell ref="N20:P23"/>
    <mergeCell ref="N30:P30"/>
    <mergeCell ref="N24:P24"/>
    <mergeCell ref="N28:P28"/>
    <mergeCell ref="N26:P26"/>
    <mergeCell ref="Q22:S22"/>
    <mergeCell ref="B34:D34"/>
    <mergeCell ref="A32:A35"/>
    <mergeCell ref="B20:D20"/>
    <mergeCell ref="H24:J24"/>
    <mergeCell ref="E24:G24"/>
    <mergeCell ref="E28:G28"/>
    <mergeCell ref="H28:J28"/>
    <mergeCell ref="B28:D28"/>
    <mergeCell ref="E20:G20"/>
    <mergeCell ref="H20:J20"/>
    <mergeCell ref="H16:J16"/>
    <mergeCell ref="H18:J18"/>
    <mergeCell ref="E18:G18"/>
    <mergeCell ref="H26:J26"/>
    <mergeCell ref="E22:G22"/>
    <mergeCell ref="H22:J22"/>
    <mergeCell ref="E26:G26"/>
    <mergeCell ref="E16:G16"/>
    <mergeCell ref="B36:D36"/>
    <mergeCell ref="B38:D38"/>
    <mergeCell ref="A24:A27"/>
    <mergeCell ref="B22:D22"/>
    <mergeCell ref="B24:D24"/>
    <mergeCell ref="B26:D26"/>
    <mergeCell ref="A36:A39"/>
    <mergeCell ref="A28:A31"/>
    <mergeCell ref="A20:A23"/>
    <mergeCell ref="B30:D30"/>
    <mergeCell ref="N14:P14"/>
    <mergeCell ref="K14:M14"/>
    <mergeCell ref="T16:V16"/>
    <mergeCell ref="W20:Y20"/>
    <mergeCell ref="Q18:S18"/>
    <mergeCell ref="T18:V18"/>
    <mergeCell ref="W18:Y18"/>
    <mergeCell ref="Q20:S20"/>
    <mergeCell ref="T20:V20"/>
    <mergeCell ref="W16:Y16"/>
    <mergeCell ref="E14:G14"/>
    <mergeCell ref="K12:M12"/>
    <mergeCell ref="T14:V14"/>
    <mergeCell ref="W14:Y14"/>
    <mergeCell ref="N12:P12"/>
    <mergeCell ref="H12:J15"/>
    <mergeCell ref="E12:G12"/>
    <mergeCell ref="Q14:S14"/>
    <mergeCell ref="Q12:S12"/>
    <mergeCell ref="W12:Y12"/>
    <mergeCell ref="Z8:AB8"/>
    <mergeCell ref="N8:P8"/>
    <mergeCell ref="T3:V3"/>
    <mergeCell ref="Z4:AB4"/>
    <mergeCell ref="N4:P4"/>
    <mergeCell ref="Z6:AB6"/>
    <mergeCell ref="N6:P6"/>
    <mergeCell ref="Q6:S6"/>
    <mergeCell ref="T6:V6"/>
    <mergeCell ref="W6:Y6"/>
    <mergeCell ref="A16:A19"/>
    <mergeCell ref="B16:D16"/>
    <mergeCell ref="A4:A7"/>
    <mergeCell ref="A8:A11"/>
    <mergeCell ref="A12:A15"/>
    <mergeCell ref="B14:D14"/>
    <mergeCell ref="B18:D18"/>
    <mergeCell ref="B12:D12"/>
    <mergeCell ref="W3:Y3"/>
    <mergeCell ref="W4:Y4"/>
    <mergeCell ref="W10:Y10"/>
    <mergeCell ref="T12:V12"/>
    <mergeCell ref="T10:V10"/>
    <mergeCell ref="T4:V4"/>
    <mergeCell ref="T8:V8"/>
    <mergeCell ref="W8:Y8"/>
    <mergeCell ref="E6:G6"/>
    <mergeCell ref="B3:D3"/>
    <mergeCell ref="B10:D10"/>
    <mergeCell ref="B4:D7"/>
    <mergeCell ref="Q3:S3"/>
    <mergeCell ref="N3:P3"/>
    <mergeCell ref="B8:D8"/>
    <mergeCell ref="Q8:S8"/>
    <mergeCell ref="E4:G4"/>
    <mergeCell ref="H4:J4"/>
    <mergeCell ref="K6:M6"/>
    <mergeCell ref="H6:J6"/>
    <mergeCell ref="K8:M8"/>
    <mergeCell ref="K4:M4"/>
    <mergeCell ref="N10:P10"/>
    <mergeCell ref="Q4:S4"/>
    <mergeCell ref="E3:G3"/>
    <mergeCell ref="K3:M3"/>
    <mergeCell ref="H3:J3"/>
    <mergeCell ref="E8:G11"/>
    <mergeCell ref="K10:M10"/>
    <mergeCell ref="H10:J10"/>
    <mergeCell ref="H8:J8"/>
    <mergeCell ref="Q10:S10"/>
  </mergeCells>
  <printOptions/>
  <pageMargins left="0.75" right="0.75" top="1" bottom="1" header="0.512" footer="0.512"/>
  <pageSetup orientation="portrait" paperSize="9" scale="47"/>
</worksheet>
</file>

<file path=xl/worksheets/sheet4.xml><?xml version="1.0" encoding="utf-8"?>
<worksheet xmlns="http://schemas.openxmlformats.org/spreadsheetml/2006/main" xmlns:r="http://schemas.openxmlformats.org/officeDocument/2006/relationships">
  <dimension ref="A1:AO37"/>
  <sheetViews>
    <sheetView workbookViewId="0" topLeftCell="A2">
      <selection activeCell="Z20" sqref="Z20:AA23"/>
    </sheetView>
  </sheetViews>
  <sheetFormatPr defaultColWidth="3" defaultRowHeight="13.5" customHeight="1"/>
  <cols>
    <col min="1" max="1" width="10" style="4" customWidth="1"/>
    <col min="2" max="16384" width="3" style="4" customWidth="1"/>
  </cols>
  <sheetData>
    <row r="1" ht="13.5" customHeight="1">
      <c r="F1" s="4" t="s">
        <v>461</v>
      </c>
    </row>
    <row r="3" spans="1:41" ht="13.5" customHeight="1">
      <c r="A3" s="3"/>
      <c r="B3" s="53" t="s">
        <v>124</v>
      </c>
      <c r="C3" s="53"/>
      <c r="D3" s="53"/>
      <c r="E3" s="53" t="s">
        <v>126</v>
      </c>
      <c r="F3" s="53"/>
      <c r="G3" s="53"/>
      <c r="H3" s="53" t="s">
        <v>838</v>
      </c>
      <c r="I3" s="53"/>
      <c r="J3" s="53"/>
      <c r="K3" s="138" t="s">
        <v>458</v>
      </c>
      <c r="L3" s="138"/>
      <c r="M3" s="138"/>
      <c r="N3" s="53" t="s">
        <v>459</v>
      </c>
      <c r="O3" s="53"/>
      <c r="P3" s="53"/>
      <c r="Q3" s="53" t="s">
        <v>460</v>
      </c>
      <c r="R3" s="53"/>
      <c r="S3" s="53"/>
      <c r="T3" s="53" t="s">
        <v>655</v>
      </c>
      <c r="U3" s="53"/>
      <c r="V3" s="53"/>
      <c r="W3" s="53" t="s">
        <v>841</v>
      </c>
      <c r="X3" s="53"/>
      <c r="Y3" s="53"/>
      <c r="Z3" s="53" t="s">
        <v>809</v>
      </c>
      <c r="AA3" s="53"/>
      <c r="AB3" s="53" t="s">
        <v>928</v>
      </c>
      <c r="AC3" s="53"/>
      <c r="AD3" s="53" t="s">
        <v>929</v>
      </c>
      <c r="AE3" s="53"/>
      <c r="AF3" s="53" t="s">
        <v>930</v>
      </c>
      <c r="AG3" s="53"/>
      <c r="AH3" s="53" t="s">
        <v>905</v>
      </c>
      <c r="AI3" s="53"/>
      <c r="AJ3" s="53" t="s">
        <v>906</v>
      </c>
      <c r="AK3" s="53"/>
      <c r="AL3" s="53" t="s">
        <v>907</v>
      </c>
      <c r="AM3" s="63"/>
      <c r="AN3" s="56" t="s">
        <v>801</v>
      </c>
      <c r="AO3" s="53"/>
    </row>
    <row r="4" spans="1:41" ht="13.5" customHeight="1">
      <c r="A4" s="53" t="s">
        <v>124</v>
      </c>
      <c r="B4" s="71"/>
      <c r="C4" s="72"/>
      <c r="D4" s="42"/>
      <c r="E4" s="79" t="s">
        <v>908</v>
      </c>
      <c r="F4" s="79"/>
      <c r="G4" s="79"/>
      <c r="H4" s="65" t="s">
        <v>477</v>
      </c>
      <c r="I4" s="66"/>
      <c r="J4" s="67"/>
      <c r="K4" s="79" t="s">
        <v>563</v>
      </c>
      <c r="L4" s="79"/>
      <c r="M4" s="79"/>
      <c r="N4" s="65" t="s">
        <v>856</v>
      </c>
      <c r="O4" s="66"/>
      <c r="P4" s="67"/>
      <c r="Q4" s="79" t="s">
        <v>913</v>
      </c>
      <c r="R4" s="79"/>
      <c r="S4" s="79"/>
      <c r="T4" s="65" t="s">
        <v>908</v>
      </c>
      <c r="U4" s="66"/>
      <c r="V4" s="67"/>
      <c r="W4" s="79" t="s">
        <v>719</v>
      </c>
      <c r="X4" s="79"/>
      <c r="Y4" s="79"/>
      <c r="Z4" s="57">
        <f>AB4*3+AF4*1</f>
        <v>37</v>
      </c>
      <c r="AA4" s="57"/>
      <c r="AB4" s="54">
        <v>12</v>
      </c>
      <c r="AC4" s="54"/>
      <c r="AD4" s="54">
        <v>1</v>
      </c>
      <c r="AE4" s="54"/>
      <c r="AF4" s="54">
        <v>1</v>
      </c>
      <c r="AG4" s="54"/>
      <c r="AH4" s="53">
        <f>SUM(E5+H5+K5+N5+Q5+T5+W5+E7+H7+K7+N7+Q7+T7+W7)</f>
        <v>82</v>
      </c>
      <c r="AI4" s="54"/>
      <c r="AJ4" s="53">
        <f>SUM(G5+J5+M5+P5+S5+V5+Y5+G7+J7+M7+P7+S7+V7+Y7)</f>
        <v>9</v>
      </c>
      <c r="AK4" s="54"/>
      <c r="AL4" s="53">
        <f>AH4-AJ4</f>
        <v>73</v>
      </c>
      <c r="AM4" s="55"/>
      <c r="AN4" s="139"/>
      <c r="AO4" s="54"/>
    </row>
    <row r="5" spans="1:41" ht="13.5" customHeight="1">
      <c r="A5" s="53"/>
      <c r="B5" s="43"/>
      <c r="C5" s="44"/>
      <c r="D5" s="45"/>
      <c r="E5" s="5" t="s">
        <v>532</v>
      </c>
      <c r="F5" s="5" t="s">
        <v>803</v>
      </c>
      <c r="G5" s="5" t="s">
        <v>413</v>
      </c>
      <c r="H5" s="6" t="s">
        <v>480</v>
      </c>
      <c r="I5" s="5" t="s">
        <v>803</v>
      </c>
      <c r="J5" s="7" t="s">
        <v>476</v>
      </c>
      <c r="K5" s="5" t="s">
        <v>912</v>
      </c>
      <c r="L5" s="5" t="s">
        <v>803</v>
      </c>
      <c r="M5" s="5" t="s">
        <v>614</v>
      </c>
      <c r="N5" s="6" t="s">
        <v>532</v>
      </c>
      <c r="O5" s="5" t="s">
        <v>803</v>
      </c>
      <c r="P5" s="7" t="s">
        <v>533</v>
      </c>
      <c r="Q5" s="5" t="s">
        <v>147</v>
      </c>
      <c r="R5" s="5" t="s">
        <v>803</v>
      </c>
      <c r="S5" s="5" t="s">
        <v>148</v>
      </c>
      <c r="T5" s="6" t="s">
        <v>617</v>
      </c>
      <c r="U5" s="5" t="s">
        <v>803</v>
      </c>
      <c r="V5" s="7" t="s">
        <v>594</v>
      </c>
      <c r="W5" s="5" t="s">
        <v>722</v>
      </c>
      <c r="X5" s="5" t="s">
        <v>803</v>
      </c>
      <c r="Y5" s="5" t="s">
        <v>900</v>
      </c>
      <c r="Z5" s="57"/>
      <c r="AA5" s="57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5"/>
      <c r="AN5" s="139"/>
      <c r="AO5" s="54"/>
    </row>
    <row r="6" spans="1:41" ht="13.5" customHeight="1">
      <c r="A6" s="53"/>
      <c r="B6" s="43"/>
      <c r="C6" s="44"/>
      <c r="D6" s="45"/>
      <c r="E6" s="80" t="s">
        <v>797</v>
      </c>
      <c r="F6" s="80"/>
      <c r="G6" s="80"/>
      <c r="H6" s="49" t="s">
        <v>741</v>
      </c>
      <c r="I6" s="50"/>
      <c r="J6" s="38"/>
      <c r="K6" s="80" t="s">
        <v>742</v>
      </c>
      <c r="L6" s="80"/>
      <c r="M6" s="80"/>
      <c r="N6" s="49" t="s">
        <v>313</v>
      </c>
      <c r="O6" s="50"/>
      <c r="P6" s="38"/>
      <c r="Q6" s="80" t="s">
        <v>198</v>
      </c>
      <c r="R6" s="80"/>
      <c r="S6" s="80"/>
      <c r="T6" s="49" t="s">
        <v>797</v>
      </c>
      <c r="U6" s="50"/>
      <c r="V6" s="38"/>
      <c r="W6" s="80" t="s">
        <v>849</v>
      </c>
      <c r="X6" s="80"/>
      <c r="Y6" s="80"/>
      <c r="Z6" s="57"/>
      <c r="AA6" s="57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5"/>
      <c r="AN6" s="139"/>
      <c r="AO6" s="54"/>
    </row>
    <row r="7" spans="1:41" ht="13.5" customHeight="1">
      <c r="A7" s="53"/>
      <c r="B7" s="73"/>
      <c r="C7" s="74"/>
      <c r="D7" s="75"/>
      <c r="E7" s="8" t="s">
        <v>516</v>
      </c>
      <c r="F7" s="8" t="s">
        <v>803</v>
      </c>
      <c r="G7" s="8" t="s">
        <v>796</v>
      </c>
      <c r="H7" s="9" t="s">
        <v>469</v>
      </c>
      <c r="I7" s="10" t="s">
        <v>803</v>
      </c>
      <c r="J7" s="11" t="s">
        <v>471</v>
      </c>
      <c r="K7" s="8" t="s">
        <v>753</v>
      </c>
      <c r="L7" s="8" t="s">
        <v>803</v>
      </c>
      <c r="M7" s="8" t="s">
        <v>753</v>
      </c>
      <c r="N7" s="9" t="s">
        <v>511</v>
      </c>
      <c r="O7" s="10" t="s">
        <v>803</v>
      </c>
      <c r="P7" s="11" t="s">
        <v>312</v>
      </c>
      <c r="Q7" s="8" t="s">
        <v>192</v>
      </c>
      <c r="R7" s="8" t="s">
        <v>803</v>
      </c>
      <c r="S7" s="8" t="s">
        <v>193</v>
      </c>
      <c r="T7" s="9" t="s">
        <v>271</v>
      </c>
      <c r="U7" s="10" t="s">
        <v>803</v>
      </c>
      <c r="V7" s="11" t="s">
        <v>325</v>
      </c>
      <c r="W7" s="8" t="s">
        <v>260</v>
      </c>
      <c r="X7" s="8" t="s">
        <v>803</v>
      </c>
      <c r="Y7" s="8" t="s">
        <v>291</v>
      </c>
      <c r="Z7" s="57"/>
      <c r="AA7" s="57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5"/>
      <c r="AN7" s="139"/>
      <c r="AO7" s="54"/>
    </row>
    <row r="8" spans="1:41" ht="13.5" customHeight="1">
      <c r="A8" s="53" t="s">
        <v>126</v>
      </c>
      <c r="B8" s="65" t="s">
        <v>450</v>
      </c>
      <c r="C8" s="66"/>
      <c r="D8" s="67"/>
      <c r="E8" s="71"/>
      <c r="F8" s="72"/>
      <c r="G8" s="42"/>
      <c r="H8" s="65" t="s">
        <v>510</v>
      </c>
      <c r="I8" s="66"/>
      <c r="J8" s="67"/>
      <c r="K8" s="66" t="s">
        <v>283</v>
      </c>
      <c r="L8" s="66"/>
      <c r="M8" s="66"/>
      <c r="N8" s="65" t="s">
        <v>867</v>
      </c>
      <c r="O8" s="66"/>
      <c r="P8" s="67"/>
      <c r="Q8" s="66" t="s">
        <v>450</v>
      </c>
      <c r="R8" s="66"/>
      <c r="S8" s="66"/>
      <c r="T8" s="65" t="s">
        <v>450</v>
      </c>
      <c r="U8" s="66"/>
      <c r="V8" s="67"/>
      <c r="W8" s="66" t="s">
        <v>450</v>
      </c>
      <c r="X8" s="66"/>
      <c r="Y8" s="66"/>
      <c r="Z8" s="57">
        <f>AB8*3+AF8*1</f>
        <v>1</v>
      </c>
      <c r="AA8" s="57"/>
      <c r="AB8" s="54">
        <v>0</v>
      </c>
      <c r="AC8" s="54"/>
      <c r="AD8" s="54">
        <v>13</v>
      </c>
      <c r="AE8" s="54"/>
      <c r="AF8" s="54">
        <v>1</v>
      </c>
      <c r="AG8" s="54"/>
      <c r="AH8" s="53">
        <f>SUM(B9+H9+K9+N9+Q9+T9+W9+B11+H11+K11+N11+Q11+T11+W11)</f>
        <v>6</v>
      </c>
      <c r="AI8" s="54"/>
      <c r="AJ8" s="53">
        <f>SUM(D9+J9+M9+P9+S9+V9+Y9+D11+J11+M11+P11+S11+V11+Y11)</f>
        <v>97</v>
      </c>
      <c r="AK8" s="54"/>
      <c r="AL8" s="53">
        <f>AH8-AJ8</f>
        <v>-91</v>
      </c>
      <c r="AM8" s="55"/>
      <c r="AN8" s="139"/>
      <c r="AO8" s="54"/>
    </row>
    <row r="9" spans="1:41" ht="13.5" customHeight="1">
      <c r="A9" s="53"/>
      <c r="B9" s="6" t="s">
        <v>591</v>
      </c>
      <c r="C9" s="5" t="s">
        <v>803</v>
      </c>
      <c r="D9" s="7" t="s">
        <v>592</v>
      </c>
      <c r="E9" s="43"/>
      <c r="F9" s="44"/>
      <c r="G9" s="45"/>
      <c r="H9" s="6" t="s">
        <v>926</v>
      </c>
      <c r="I9" s="5" t="s">
        <v>803</v>
      </c>
      <c r="J9" s="7" t="s">
        <v>817</v>
      </c>
      <c r="K9" s="5" t="s">
        <v>279</v>
      </c>
      <c r="L9" s="5" t="s">
        <v>803</v>
      </c>
      <c r="M9" s="5" t="s">
        <v>280</v>
      </c>
      <c r="N9" s="6" t="s">
        <v>900</v>
      </c>
      <c r="O9" s="5" t="s">
        <v>803</v>
      </c>
      <c r="P9" s="7" t="s">
        <v>810</v>
      </c>
      <c r="Q9" s="5" t="s">
        <v>780</v>
      </c>
      <c r="R9" s="5" t="s">
        <v>803</v>
      </c>
      <c r="S9" s="5" t="s">
        <v>781</v>
      </c>
      <c r="T9" s="6" t="s">
        <v>776</v>
      </c>
      <c r="U9" s="5" t="s">
        <v>803</v>
      </c>
      <c r="V9" s="7" t="s">
        <v>777</v>
      </c>
      <c r="W9" s="5" t="s">
        <v>413</v>
      </c>
      <c r="X9" s="5" t="s">
        <v>803</v>
      </c>
      <c r="Y9" s="5" t="s">
        <v>532</v>
      </c>
      <c r="Z9" s="57"/>
      <c r="AA9" s="57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5"/>
      <c r="AN9" s="139"/>
      <c r="AO9" s="54"/>
    </row>
    <row r="10" spans="1:41" ht="13.5" customHeight="1">
      <c r="A10" s="53"/>
      <c r="B10" s="49" t="s">
        <v>515</v>
      </c>
      <c r="C10" s="50"/>
      <c r="D10" s="38"/>
      <c r="E10" s="43"/>
      <c r="F10" s="44"/>
      <c r="G10" s="45"/>
      <c r="H10" s="49" t="s">
        <v>259</v>
      </c>
      <c r="I10" s="50"/>
      <c r="J10" s="38"/>
      <c r="K10" s="50" t="s">
        <v>743</v>
      </c>
      <c r="L10" s="50"/>
      <c r="M10" s="50"/>
      <c r="N10" s="49" t="s">
        <v>32</v>
      </c>
      <c r="O10" s="50"/>
      <c r="P10" s="38"/>
      <c r="Q10" s="50" t="s">
        <v>314</v>
      </c>
      <c r="R10" s="50"/>
      <c r="S10" s="50"/>
      <c r="T10" s="49" t="s">
        <v>314</v>
      </c>
      <c r="U10" s="50"/>
      <c r="V10" s="38"/>
      <c r="W10" s="50" t="s">
        <v>315</v>
      </c>
      <c r="X10" s="50"/>
      <c r="Y10" s="50"/>
      <c r="Z10" s="57"/>
      <c r="AA10" s="57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5"/>
      <c r="AN10" s="139"/>
      <c r="AO10" s="54"/>
    </row>
    <row r="11" spans="1:41" ht="13.5" customHeight="1">
      <c r="A11" s="53"/>
      <c r="B11" s="12" t="s">
        <v>326</v>
      </c>
      <c r="C11" s="13" t="s">
        <v>803</v>
      </c>
      <c r="D11" s="14" t="s">
        <v>271</v>
      </c>
      <c r="E11" s="73"/>
      <c r="F11" s="74"/>
      <c r="G11" s="75"/>
      <c r="H11" s="12" t="s">
        <v>575</v>
      </c>
      <c r="I11" s="13" t="s">
        <v>803</v>
      </c>
      <c r="J11" s="14" t="s">
        <v>254</v>
      </c>
      <c r="K11" s="13" t="s">
        <v>740</v>
      </c>
      <c r="L11" s="13" t="s">
        <v>803</v>
      </c>
      <c r="M11" s="13" t="s">
        <v>470</v>
      </c>
      <c r="N11" s="12" t="s">
        <v>811</v>
      </c>
      <c r="O11" s="13" t="s">
        <v>803</v>
      </c>
      <c r="P11" s="14" t="s">
        <v>29</v>
      </c>
      <c r="Q11" s="13" t="s">
        <v>799</v>
      </c>
      <c r="R11" s="13" t="s">
        <v>803</v>
      </c>
      <c r="S11" s="13" t="s">
        <v>532</v>
      </c>
      <c r="T11" s="12" t="s">
        <v>525</v>
      </c>
      <c r="U11" s="13" t="s">
        <v>803</v>
      </c>
      <c r="V11" s="14" t="s">
        <v>887</v>
      </c>
      <c r="W11" s="13" t="s">
        <v>629</v>
      </c>
      <c r="X11" s="13" t="s">
        <v>803</v>
      </c>
      <c r="Y11" s="13" t="s">
        <v>513</v>
      </c>
      <c r="Z11" s="57"/>
      <c r="AA11" s="57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5"/>
      <c r="AN11" s="139"/>
      <c r="AO11" s="54"/>
    </row>
    <row r="12" spans="1:41" ht="13.5" customHeight="1">
      <c r="A12" s="53" t="s">
        <v>838</v>
      </c>
      <c r="B12" s="65" t="s">
        <v>479</v>
      </c>
      <c r="C12" s="66"/>
      <c r="D12" s="67"/>
      <c r="E12" s="66" t="s">
        <v>509</v>
      </c>
      <c r="F12" s="66"/>
      <c r="G12" s="66"/>
      <c r="H12" s="71"/>
      <c r="I12" s="72"/>
      <c r="J12" s="76"/>
      <c r="K12" s="66" t="s">
        <v>451</v>
      </c>
      <c r="L12" s="66"/>
      <c r="M12" s="66"/>
      <c r="N12" s="108" t="s">
        <v>38</v>
      </c>
      <c r="O12" s="109"/>
      <c r="P12" s="110"/>
      <c r="Q12" s="66" t="s">
        <v>812</v>
      </c>
      <c r="R12" s="66"/>
      <c r="S12" s="66"/>
      <c r="T12" s="65" t="s">
        <v>908</v>
      </c>
      <c r="U12" s="66"/>
      <c r="V12" s="67"/>
      <c r="W12" s="66" t="s">
        <v>286</v>
      </c>
      <c r="X12" s="66"/>
      <c r="Y12" s="66"/>
      <c r="Z12" s="57">
        <f>AB12*3+AF12*1</f>
        <v>28</v>
      </c>
      <c r="AA12" s="57"/>
      <c r="AB12" s="54">
        <v>9</v>
      </c>
      <c r="AC12" s="54"/>
      <c r="AD12" s="54">
        <v>4</v>
      </c>
      <c r="AE12" s="54"/>
      <c r="AF12" s="54">
        <v>1</v>
      </c>
      <c r="AG12" s="54"/>
      <c r="AH12" s="53">
        <f>SUM(B13+E13+K13+N13+Q13+T13+W13+B15+E15+K15+N15+Q15+T15+W15)</f>
        <v>44</v>
      </c>
      <c r="AI12" s="54"/>
      <c r="AJ12" s="53">
        <f>SUM(D13+G13+M13+P13+S13+V13+Y13+D15+G15+M15+P15+S15+V15+Y15)</f>
        <v>23</v>
      </c>
      <c r="AK12" s="54"/>
      <c r="AL12" s="53">
        <f>AH12-AJ12</f>
        <v>21</v>
      </c>
      <c r="AM12" s="55"/>
      <c r="AN12" s="139"/>
      <c r="AO12" s="54"/>
    </row>
    <row r="13" spans="1:41" ht="13.5" customHeight="1">
      <c r="A13" s="53"/>
      <c r="B13" s="6" t="s">
        <v>926</v>
      </c>
      <c r="C13" s="5" t="s">
        <v>803</v>
      </c>
      <c r="D13" s="7" t="s">
        <v>834</v>
      </c>
      <c r="E13" s="5" t="s">
        <v>817</v>
      </c>
      <c r="F13" s="5" t="s">
        <v>803</v>
      </c>
      <c r="G13" s="5" t="s">
        <v>613</v>
      </c>
      <c r="H13" s="43"/>
      <c r="I13" s="44"/>
      <c r="J13" s="77"/>
      <c r="K13" s="5" t="s">
        <v>617</v>
      </c>
      <c r="L13" s="5" t="s">
        <v>803</v>
      </c>
      <c r="M13" s="5" t="s">
        <v>318</v>
      </c>
      <c r="N13" s="6" t="s">
        <v>811</v>
      </c>
      <c r="O13" s="5" t="s">
        <v>803</v>
      </c>
      <c r="P13" s="7" t="s">
        <v>34</v>
      </c>
      <c r="Q13" s="5" t="s">
        <v>713</v>
      </c>
      <c r="R13" s="5" t="s">
        <v>803</v>
      </c>
      <c r="S13" s="5" t="s">
        <v>714</v>
      </c>
      <c r="T13" s="6" t="s">
        <v>778</v>
      </c>
      <c r="U13" s="5" t="s">
        <v>803</v>
      </c>
      <c r="V13" s="7" t="s">
        <v>779</v>
      </c>
      <c r="W13" s="5" t="s">
        <v>899</v>
      </c>
      <c r="X13" s="5" t="s">
        <v>803</v>
      </c>
      <c r="Y13" s="5" t="s">
        <v>865</v>
      </c>
      <c r="Z13" s="57"/>
      <c r="AA13" s="57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5"/>
      <c r="AN13" s="139"/>
      <c r="AO13" s="54"/>
    </row>
    <row r="14" spans="1:41" ht="13.5" customHeight="1">
      <c r="A14" s="53"/>
      <c r="B14" s="49" t="s">
        <v>743</v>
      </c>
      <c r="C14" s="50"/>
      <c r="D14" s="38"/>
      <c r="E14" s="50" t="s">
        <v>154</v>
      </c>
      <c r="F14" s="50"/>
      <c r="G14" s="50"/>
      <c r="H14" s="43"/>
      <c r="I14" s="44"/>
      <c r="J14" s="77"/>
      <c r="K14" s="50" t="s">
        <v>391</v>
      </c>
      <c r="L14" s="50"/>
      <c r="M14" s="50"/>
      <c r="N14" s="49" t="s">
        <v>23</v>
      </c>
      <c r="O14" s="50"/>
      <c r="P14" s="38"/>
      <c r="Q14" s="50" t="s">
        <v>313</v>
      </c>
      <c r="R14" s="50"/>
      <c r="S14" s="50"/>
      <c r="T14" s="49" t="s">
        <v>314</v>
      </c>
      <c r="U14" s="50"/>
      <c r="V14" s="38"/>
      <c r="W14" s="50" t="s">
        <v>199</v>
      </c>
      <c r="X14" s="50"/>
      <c r="Y14" s="50"/>
      <c r="Z14" s="57"/>
      <c r="AA14" s="57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5"/>
      <c r="AN14" s="139"/>
      <c r="AO14" s="54"/>
    </row>
    <row r="15" spans="1:41" ht="13.5" customHeight="1">
      <c r="A15" s="53"/>
      <c r="B15" s="12" t="s">
        <v>739</v>
      </c>
      <c r="C15" s="13" t="s">
        <v>803</v>
      </c>
      <c r="D15" s="14" t="s">
        <v>469</v>
      </c>
      <c r="E15" s="13" t="s">
        <v>255</v>
      </c>
      <c r="F15" s="13" t="s">
        <v>803</v>
      </c>
      <c r="G15" s="13" t="s">
        <v>256</v>
      </c>
      <c r="H15" s="46"/>
      <c r="I15" s="47"/>
      <c r="J15" s="81"/>
      <c r="K15" s="13" t="s">
        <v>561</v>
      </c>
      <c r="L15" s="13" t="s">
        <v>803</v>
      </c>
      <c r="M15" s="13" t="s">
        <v>562</v>
      </c>
      <c r="N15" s="12" t="s">
        <v>31</v>
      </c>
      <c r="O15" s="13" t="s">
        <v>803</v>
      </c>
      <c r="P15" s="14" t="s">
        <v>17</v>
      </c>
      <c r="Q15" s="13" t="s">
        <v>927</v>
      </c>
      <c r="R15" s="13" t="s">
        <v>803</v>
      </c>
      <c r="S15" s="13" t="s">
        <v>525</v>
      </c>
      <c r="T15" s="12" t="s">
        <v>799</v>
      </c>
      <c r="U15" s="13" t="s">
        <v>803</v>
      </c>
      <c r="V15" s="14" t="s">
        <v>798</v>
      </c>
      <c r="W15" s="13" t="s">
        <v>196</v>
      </c>
      <c r="X15" s="13" t="s">
        <v>803</v>
      </c>
      <c r="Y15" s="13" t="s">
        <v>197</v>
      </c>
      <c r="Z15" s="57"/>
      <c r="AA15" s="57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5"/>
      <c r="AN15" s="139"/>
      <c r="AO15" s="54"/>
    </row>
    <row r="16" spans="1:41" ht="13.5" customHeight="1">
      <c r="A16" s="137" t="s">
        <v>455</v>
      </c>
      <c r="B16" s="39" t="s">
        <v>564</v>
      </c>
      <c r="C16" s="40"/>
      <c r="D16" s="41"/>
      <c r="E16" s="79" t="s">
        <v>282</v>
      </c>
      <c r="F16" s="79"/>
      <c r="G16" s="79"/>
      <c r="H16" s="39" t="s">
        <v>146</v>
      </c>
      <c r="I16" s="40"/>
      <c r="J16" s="41"/>
      <c r="K16" s="71"/>
      <c r="L16" s="72"/>
      <c r="M16" s="42"/>
      <c r="N16" s="39" t="s">
        <v>908</v>
      </c>
      <c r="O16" s="40"/>
      <c r="P16" s="41"/>
      <c r="Q16" s="79" t="s">
        <v>749</v>
      </c>
      <c r="R16" s="79"/>
      <c r="S16" s="79"/>
      <c r="T16" s="39" t="s">
        <v>750</v>
      </c>
      <c r="U16" s="40"/>
      <c r="V16" s="41"/>
      <c r="W16" s="68" t="s">
        <v>920</v>
      </c>
      <c r="X16" s="68"/>
      <c r="Y16" s="68"/>
      <c r="Z16" s="57">
        <f>AB16*3+AF16*1</f>
        <v>27</v>
      </c>
      <c r="AA16" s="57"/>
      <c r="AB16" s="54">
        <v>8</v>
      </c>
      <c r="AC16" s="54"/>
      <c r="AD16" s="54">
        <v>3</v>
      </c>
      <c r="AE16" s="54"/>
      <c r="AF16" s="54">
        <v>3</v>
      </c>
      <c r="AG16" s="54"/>
      <c r="AH16" s="53">
        <f>SUM(B17+E17+H17+N17+Q17+T17+W17+B19+E19+H19+N19+Q19+T19+W19)</f>
        <v>45</v>
      </c>
      <c r="AI16" s="54"/>
      <c r="AJ16" s="53">
        <f>SUM(D17+G17+J17+P17+S17+V17+Y17+D19+G19+J19+P19+S19+V19+Y19)</f>
        <v>19</v>
      </c>
      <c r="AK16" s="54"/>
      <c r="AL16" s="53">
        <f>AH16-AJ16</f>
        <v>26</v>
      </c>
      <c r="AM16" s="55"/>
      <c r="AN16" s="139"/>
      <c r="AO16" s="54"/>
    </row>
    <row r="17" spans="1:41" ht="13.5" customHeight="1">
      <c r="A17" s="53"/>
      <c r="B17" s="6" t="s">
        <v>614</v>
      </c>
      <c r="C17" s="5" t="s">
        <v>803</v>
      </c>
      <c r="D17" s="7" t="s">
        <v>912</v>
      </c>
      <c r="E17" s="5" t="s">
        <v>280</v>
      </c>
      <c r="F17" s="5" t="s">
        <v>803</v>
      </c>
      <c r="G17" s="5" t="s">
        <v>281</v>
      </c>
      <c r="H17" s="6" t="s">
        <v>318</v>
      </c>
      <c r="I17" s="5" t="s">
        <v>803</v>
      </c>
      <c r="J17" s="7" t="s">
        <v>318</v>
      </c>
      <c r="K17" s="43"/>
      <c r="L17" s="44"/>
      <c r="M17" s="45"/>
      <c r="N17" s="6" t="s">
        <v>475</v>
      </c>
      <c r="O17" s="5" t="s">
        <v>803</v>
      </c>
      <c r="P17" s="7" t="s">
        <v>620</v>
      </c>
      <c r="Q17" s="5" t="s">
        <v>357</v>
      </c>
      <c r="R17" s="5" t="s">
        <v>803</v>
      </c>
      <c r="S17" s="5" t="s">
        <v>471</v>
      </c>
      <c r="T17" s="6" t="s">
        <v>578</v>
      </c>
      <c r="U17" s="5" t="s">
        <v>803</v>
      </c>
      <c r="V17" s="7" t="s">
        <v>138</v>
      </c>
      <c r="W17" s="5" t="s">
        <v>377</v>
      </c>
      <c r="X17" s="5" t="s">
        <v>803</v>
      </c>
      <c r="Y17" s="5" t="s">
        <v>919</v>
      </c>
      <c r="Z17" s="57"/>
      <c r="AA17" s="57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5"/>
      <c r="AN17" s="139"/>
      <c r="AO17" s="54"/>
    </row>
    <row r="18" spans="1:41" ht="13.5" customHeight="1">
      <c r="A18" s="53"/>
      <c r="B18" s="49" t="s">
        <v>742</v>
      </c>
      <c r="C18" s="50"/>
      <c r="D18" s="38"/>
      <c r="E18" s="80" t="s">
        <v>741</v>
      </c>
      <c r="F18" s="80"/>
      <c r="G18" s="80"/>
      <c r="H18" s="49" t="s">
        <v>857</v>
      </c>
      <c r="I18" s="50"/>
      <c r="J18" s="38"/>
      <c r="K18" s="43"/>
      <c r="L18" s="44"/>
      <c r="M18" s="45"/>
      <c r="N18" s="49" t="s">
        <v>858</v>
      </c>
      <c r="O18" s="50"/>
      <c r="P18" s="38"/>
      <c r="Q18" s="80" t="s">
        <v>643</v>
      </c>
      <c r="R18" s="80"/>
      <c r="S18" s="80"/>
      <c r="T18" s="49" t="s">
        <v>381</v>
      </c>
      <c r="U18" s="50"/>
      <c r="V18" s="38"/>
      <c r="W18" s="80" t="s">
        <v>299</v>
      </c>
      <c r="X18" s="80"/>
      <c r="Y18" s="80"/>
      <c r="Z18" s="57"/>
      <c r="AA18" s="57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5"/>
      <c r="AN18" s="139"/>
      <c r="AO18" s="54"/>
    </row>
    <row r="19" spans="1:41" ht="13.5" customHeight="1">
      <c r="A19" s="53"/>
      <c r="B19" s="9" t="s">
        <v>740</v>
      </c>
      <c r="C19" s="10" t="s">
        <v>803</v>
      </c>
      <c r="D19" s="11" t="s">
        <v>740</v>
      </c>
      <c r="E19" s="8" t="s">
        <v>470</v>
      </c>
      <c r="F19" s="8" t="s">
        <v>803</v>
      </c>
      <c r="G19" s="8" t="s">
        <v>753</v>
      </c>
      <c r="H19" s="9" t="s">
        <v>851</v>
      </c>
      <c r="I19" s="10" t="s">
        <v>803</v>
      </c>
      <c r="J19" s="11" t="s">
        <v>852</v>
      </c>
      <c r="K19" s="73"/>
      <c r="L19" s="74"/>
      <c r="M19" s="75"/>
      <c r="N19" s="9" t="s">
        <v>853</v>
      </c>
      <c r="O19" s="10" t="s">
        <v>803</v>
      </c>
      <c r="P19" s="11" t="s">
        <v>854</v>
      </c>
      <c r="Q19" s="8" t="s">
        <v>374</v>
      </c>
      <c r="R19" s="8" t="s">
        <v>803</v>
      </c>
      <c r="S19" s="8" t="s">
        <v>375</v>
      </c>
      <c r="T19" s="9" t="s">
        <v>377</v>
      </c>
      <c r="U19" s="10" t="s">
        <v>803</v>
      </c>
      <c r="V19" s="11" t="s">
        <v>379</v>
      </c>
      <c r="W19" s="8" t="s">
        <v>295</v>
      </c>
      <c r="X19" s="8" t="s">
        <v>803</v>
      </c>
      <c r="Y19" s="8" t="s">
        <v>296</v>
      </c>
      <c r="Z19" s="57"/>
      <c r="AA19" s="57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5"/>
      <c r="AN19" s="139"/>
      <c r="AO19" s="54"/>
    </row>
    <row r="20" spans="1:41" ht="13.5" customHeight="1">
      <c r="A20" s="53" t="s">
        <v>456</v>
      </c>
      <c r="B20" s="65" t="s">
        <v>535</v>
      </c>
      <c r="C20" s="66"/>
      <c r="D20" s="67"/>
      <c r="E20" s="66" t="s">
        <v>868</v>
      </c>
      <c r="F20" s="66"/>
      <c r="G20" s="66"/>
      <c r="H20" s="108" t="s">
        <v>37</v>
      </c>
      <c r="I20" s="109"/>
      <c r="J20" s="110"/>
      <c r="K20" s="66" t="s">
        <v>450</v>
      </c>
      <c r="L20" s="66"/>
      <c r="M20" s="66"/>
      <c r="N20" s="71"/>
      <c r="O20" s="72"/>
      <c r="P20" s="76"/>
      <c r="Q20" s="66" t="s">
        <v>479</v>
      </c>
      <c r="R20" s="66"/>
      <c r="S20" s="66"/>
      <c r="T20" s="65" t="s">
        <v>908</v>
      </c>
      <c r="U20" s="66"/>
      <c r="V20" s="67"/>
      <c r="W20" s="109" t="s">
        <v>515</v>
      </c>
      <c r="X20" s="109"/>
      <c r="Y20" s="109"/>
      <c r="Z20" s="57">
        <f>AB20*3+AF20*1</f>
        <v>8</v>
      </c>
      <c r="AA20" s="57"/>
      <c r="AB20" s="54">
        <v>2</v>
      </c>
      <c r="AC20" s="54"/>
      <c r="AD20" s="54">
        <v>9</v>
      </c>
      <c r="AE20" s="54"/>
      <c r="AF20" s="54">
        <v>2</v>
      </c>
      <c r="AG20" s="54"/>
      <c r="AH20" s="53">
        <f>SUM(B21+E21+H21+K21+Q21+T21+W21+B23+E23+H23+K23+Q23+T23+W23)</f>
        <v>17</v>
      </c>
      <c r="AI20" s="54"/>
      <c r="AJ20" s="53">
        <f>SUM(D21+G21+J21+M21+S21+V21+Y21+D23+G23+J23+M23+S23+V23+Y23)</f>
        <v>55</v>
      </c>
      <c r="AK20" s="54"/>
      <c r="AL20" s="53">
        <f>AH20-AJ20</f>
        <v>-38</v>
      </c>
      <c r="AM20" s="55"/>
      <c r="AN20" s="139"/>
      <c r="AO20" s="54"/>
    </row>
    <row r="21" spans="1:41" ht="13.5" customHeight="1">
      <c r="A21" s="53"/>
      <c r="B21" s="6" t="s">
        <v>534</v>
      </c>
      <c r="C21" s="5" t="s">
        <v>803</v>
      </c>
      <c r="D21" s="7" t="s">
        <v>532</v>
      </c>
      <c r="E21" s="5" t="s">
        <v>810</v>
      </c>
      <c r="F21" s="5" t="s">
        <v>803</v>
      </c>
      <c r="G21" s="5" t="s">
        <v>900</v>
      </c>
      <c r="H21" s="6" t="s">
        <v>35</v>
      </c>
      <c r="I21" s="5" t="s">
        <v>803</v>
      </c>
      <c r="J21" s="7" t="s">
        <v>36</v>
      </c>
      <c r="K21" s="5" t="s">
        <v>594</v>
      </c>
      <c r="L21" s="5" t="s">
        <v>803</v>
      </c>
      <c r="M21" s="5" t="s">
        <v>475</v>
      </c>
      <c r="N21" s="43"/>
      <c r="O21" s="44"/>
      <c r="P21" s="77"/>
      <c r="Q21" s="5" t="s">
        <v>481</v>
      </c>
      <c r="R21" s="5" t="s">
        <v>803</v>
      </c>
      <c r="S21" s="5" t="s">
        <v>480</v>
      </c>
      <c r="T21" s="6" t="s">
        <v>284</v>
      </c>
      <c r="U21" s="5" t="s">
        <v>803</v>
      </c>
      <c r="V21" s="7" t="s">
        <v>285</v>
      </c>
      <c r="W21" s="5" t="s">
        <v>326</v>
      </c>
      <c r="X21" s="5" t="s">
        <v>803</v>
      </c>
      <c r="Y21" s="5" t="s">
        <v>271</v>
      </c>
      <c r="Z21" s="57"/>
      <c r="AA21" s="57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5"/>
      <c r="AN21" s="139"/>
      <c r="AO21" s="54"/>
    </row>
    <row r="22" spans="1:41" ht="13.5" customHeight="1">
      <c r="A22" s="53"/>
      <c r="B22" s="49" t="s">
        <v>314</v>
      </c>
      <c r="C22" s="50"/>
      <c r="D22" s="38"/>
      <c r="E22" s="50" t="s">
        <v>32</v>
      </c>
      <c r="F22" s="50"/>
      <c r="G22" s="50"/>
      <c r="H22" s="49" t="s">
        <v>33</v>
      </c>
      <c r="I22" s="50"/>
      <c r="J22" s="38"/>
      <c r="K22" s="50" t="s">
        <v>391</v>
      </c>
      <c r="L22" s="50"/>
      <c r="M22" s="50"/>
      <c r="N22" s="43"/>
      <c r="O22" s="44"/>
      <c r="P22" s="77"/>
      <c r="Q22" s="50" t="s">
        <v>257</v>
      </c>
      <c r="R22" s="50"/>
      <c r="S22" s="50"/>
      <c r="T22" s="49" t="s">
        <v>381</v>
      </c>
      <c r="U22" s="50"/>
      <c r="V22" s="38"/>
      <c r="W22" s="50" t="s">
        <v>448</v>
      </c>
      <c r="X22" s="50"/>
      <c r="Y22" s="50"/>
      <c r="Z22" s="57"/>
      <c r="AA22" s="57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5"/>
      <c r="AN22" s="139"/>
      <c r="AO22" s="54"/>
    </row>
    <row r="23" spans="1:41" ht="13.5" customHeight="1">
      <c r="A23" s="53"/>
      <c r="B23" s="12" t="s">
        <v>799</v>
      </c>
      <c r="C23" s="13" t="s">
        <v>803</v>
      </c>
      <c r="D23" s="14" t="s">
        <v>511</v>
      </c>
      <c r="E23" s="13" t="s">
        <v>29</v>
      </c>
      <c r="F23" s="13" t="s">
        <v>803</v>
      </c>
      <c r="G23" s="13" t="s">
        <v>30</v>
      </c>
      <c r="H23" s="12" t="s">
        <v>816</v>
      </c>
      <c r="I23" s="13" t="s">
        <v>803</v>
      </c>
      <c r="J23" s="14" t="s">
        <v>813</v>
      </c>
      <c r="K23" s="13" t="s">
        <v>854</v>
      </c>
      <c r="L23" s="13" t="s">
        <v>803</v>
      </c>
      <c r="M23" s="13" t="s">
        <v>855</v>
      </c>
      <c r="N23" s="46"/>
      <c r="O23" s="47"/>
      <c r="P23" s="81"/>
      <c r="Q23" s="13" t="s">
        <v>253</v>
      </c>
      <c r="R23" s="13" t="s">
        <v>803</v>
      </c>
      <c r="S23" s="13" t="s">
        <v>578</v>
      </c>
      <c r="T23" s="12" t="s">
        <v>377</v>
      </c>
      <c r="U23" s="13" t="s">
        <v>803</v>
      </c>
      <c r="V23" s="14" t="s">
        <v>378</v>
      </c>
      <c r="W23" s="13" t="s">
        <v>446</v>
      </c>
      <c r="X23" s="13" t="s">
        <v>803</v>
      </c>
      <c r="Y23" s="13" t="s">
        <v>645</v>
      </c>
      <c r="Z23" s="57"/>
      <c r="AA23" s="57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5"/>
      <c r="AN23" s="139"/>
      <c r="AO23" s="54"/>
    </row>
    <row r="24" spans="1:41" ht="13.5" customHeight="1">
      <c r="A24" s="53" t="s">
        <v>457</v>
      </c>
      <c r="B24" s="39" t="s">
        <v>151</v>
      </c>
      <c r="C24" s="40"/>
      <c r="D24" s="41"/>
      <c r="E24" s="79" t="s">
        <v>908</v>
      </c>
      <c r="F24" s="79"/>
      <c r="G24" s="79"/>
      <c r="H24" s="39" t="s">
        <v>450</v>
      </c>
      <c r="I24" s="40"/>
      <c r="J24" s="41"/>
      <c r="K24" s="79" t="s">
        <v>750</v>
      </c>
      <c r="L24" s="79"/>
      <c r="M24" s="79"/>
      <c r="N24" s="39" t="s">
        <v>477</v>
      </c>
      <c r="O24" s="40"/>
      <c r="P24" s="41"/>
      <c r="Q24" s="71"/>
      <c r="R24" s="72"/>
      <c r="S24" s="42"/>
      <c r="T24" s="39" t="s">
        <v>749</v>
      </c>
      <c r="U24" s="40"/>
      <c r="V24" s="41"/>
      <c r="W24" s="79" t="s">
        <v>587</v>
      </c>
      <c r="X24" s="79"/>
      <c r="Y24" s="79"/>
      <c r="Z24" s="57">
        <f>AB24*3+AF24*1</f>
        <v>13</v>
      </c>
      <c r="AA24" s="57"/>
      <c r="AB24" s="54">
        <v>4</v>
      </c>
      <c r="AC24" s="54"/>
      <c r="AD24" s="54">
        <v>9</v>
      </c>
      <c r="AE24" s="54"/>
      <c r="AF24" s="54">
        <v>1</v>
      </c>
      <c r="AG24" s="54"/>
      <c r="AH24" s="53">
        <f>SUM(B25+E25+H25+K25+N25+T25+W25+B27+E27+H27+K27+N27+T27+W27)</f>
        <v>32</v>
      </c>
      <c r="AI24" s="54"/>
      <c r="AJ24" s="53">
        <f>SUM(D25+G25+J25+M25+P25+V25+Y25+D27+G27+J27+M27+P27+V27+Y27)</f>
        <v>59</v>
      </c>
      <c r="AK24" s="54"/>
      <c r="AL24" s="53">
        <f>AH24-AJ24</f>
        <v>-27</v>
      </c>
      <c r="AM24" s="55"/>
      <c r="AN24" s="139"/>
      <c r="AO24" s="54"/>
    </row>
    <row r="25" spans="1:41" ht="13.5" customHeight="1">
      <c r="A25" s="53"/>
      <c r="B25" s="6" t="s">
        <v>149</v>
      </c>
      <c r="C25" s="5" t="s">
        <v>803</v>
      </c>
      <c r="D25" s="7" t="s">
        <v>150</v>
      </c>
      <c r="E25" s="5" t="s">
        <v>782</v>
      </c>
      <c r="F25" s="5" t="s">
        <v>803</v>
      </c>
      <c r="G25" s="5" t="s">
        <v>774</v>
      </c>
      <c r="H25" s="6" t="s">
        <v>774</v>
      </c>
      <c r="I25" s="5" t="s">
        <v>803</v>
      </c>
      <c r="J25" s="7" t="s">
        <v>775</v>
      </c>
      <c r="K25" s="5" t="s">
        <v>578</v>
      </c>
      <c r="L25" s="5" t="s">
        <v>803</v>
      </c>
      <c r="M25" s="5" t="s">
        <v>357</v>
      </c>
      <c r="N25" s="6" t="s">
        <v>480</v>
      </c>
      <c r="O25" s="5" t="s">
        <v>803</v>
      </c>
      <c r="P25" s="7" t="s">
        <v>926</v>
      </c>
      <c r="Q25" s="43"/>
      <c r="R25" s="44"/>
      <c r="S25" s="45"/>
      <c r="T25" s="6" t="s">
        <v>136</v>
      </c>
      <c r="U25" s="5" t="s">
        <v>803</v>
      </c>
      <c r="V25" s="7" t="s">
        <v>578</v>
      </c>
      <c r="W25" s="5" t="s">
        <v>618</v>
      </c>
      <c r="X25" s="5" t="s">
        <v>803</v>
      </c>
      <c r="Y25" s="5" t="s">
        <v>585</v>
      </c>
      <c r="Z25" s="57"/>
      <c r="AA25" s="57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5"/>
      <c r="AN25" s="139"/>
      <c r="AO25" s="54"/>
    </row>
    <row r="26" spans="1:41" ht="13.5" customHeight="1">
      <c r="A26" s="53"/>
      <c r="B26" s="49" t="s">
        <v>178</v>
      </c>
      <c r="C26" s="50"/>
      <c r="D26" s="38"/>
      <c r="E26" s="80" t="s">
        <v>313</v>
      </c>
      <c r="F26" s="80"/>
      <c r="G26" s="80"/>
      <c r="H26" s="49" t="s">
        <v>314</v>
      </c>
      <c r="I26" s="50"/>
      <c r="J26" s="38"/>
      <c r="K26" s="80" t="s">
        <v>382</v>
      </c>
      <c r="L26" s="80"/>
      <c r="M26" s="80"/>
      <c r="N26" s="49" t="s">
        <v>258</v>
      </c>
      <c r="O26" s="50"/>
      <c r="P26" s="38"/>
      <c r="Q26" s="43"/>
      <c r="R26" s="44"/>
      <c r="S26" s="45"/>
      <c r="T26" s="49" t="s">
        <v>381</v>
      </c>
      <c r="U26" s="50"/>
      <c r="V26" s="38"/>
      <c r="W26" s="80" t="s">
        <v>200</v>
      </c>
      <c r="X26" s="80"/>
      <c r="Y26" s="80"/>
      <c r="Z26" s="57"/>
      <c r="AA26" s="57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5"/>
      <c r="AN26" s="139"/>
      <c r="AO26" s="54"/>
    </row>
    <row r="27" spans="1:41" ht="13.5" customHeight="1">
      <c r="A27" s="53"/>
      <c r="B27" s="9" t="s">
        <v>160</v>
      </c>
      <c r="C27" s="10" t="s">
        <v>803</v>
      </c>
      <c r="D27" s="11" t="s">
        <v>194</v>
      </c>
      <c r="E27" s="8" t="s">
        <v>532</v>
      </c>
      <c r="F27" s="8" t="s">
        <v>803</v>
      </c>
      <c r="G27" s="8" t="s">
        <v>799</v>
      </c>
      <c r="H27" s="9" t="s">
        <v>525</v>
      </c>
      <c r="I27" s="10" t="s">
        <v>803</v>
      </c>
      <c r="J27" s="11" t="s">
        <v>927</v>
      </c>
      <c r="K27" s="8" t="s">
        <v>442</v>
      </c>
      <c r="L27" s="8" t="s">
        <v>803</v>
      </c>
      <c r="M27" s="8" t="s">
        <v>376</v>
      </c>
      <c r="N27" s="9" t="s">
        <v>253</v>
      </c>
      <c r="O27" s="10" t="s">
        <v>803</v>
      </c>
      <c r="P27" s="11" t="s">
        <v>253</v>
      </c>
      <c r="Q27" s="73"/>
      <c r="R27" s="74"/>
      <c r="S27" s="75"/>
      <c r="T27" s="9" t="s">
        <v>355</v>
      </c>
      <c r="U27" s="10" t="s">
        <v>803</v>
      </c>
      <c r="V27" s="11" t="s">
        <v>645</v>
      </c>
      <c r="W27" s="8" t="s">
        <v>161</v>
      </c>
      <c r="X27" s="8" t="s">
        <v>803</v>
      </c>
      <c r="Y27" s="8" t="s">
        <v>834</v>
      </c>
      <c r="Z27" s="57"/>
      <c r="AA27" s="57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5"/>
      <c r="AN27" s="139"/>
      <c r="AO27" s="54"/>
    </row>
    <row r="28" spans="1:41" ht="13.5" customHeight="1">
      <c r="A28" s="53" t="s">
        <v>654</v>
      </c>
      <c r="B28" s="65" t="s">
        <v>450</v>
      </c>
      <c r="C28" s="66"/>
      <c r="D28" s="67"/>
      <c r="E28" s="66" t="s">
        <v>908</v>
      </c>
      <c r="F28" s="66"/>
      <c r="G28" s="66"/>
      <c r="H28" s="65" t="s">
        <v>450</v>
      </c>
      <c r="I28" s="66"/>
      <c r="J28" s="67"/>
      <c r="K28" s="66" t="s">
        <v>749</v>
      </c>
      <c r="L28" s="66"/>
      <c r="M28" s="66"/>
      <c r="N28" s="65" t="s">
        <v>750</v>
      </c>
      <c r="O28" s="66"/>
      <c r="P28" s="67"/>
      <c r="Q28" s="66" t="s">
        <v>750</v>
      </c>
      <c r="R28" s="66"/>
      <c r="S28" s="66"/>
      <c r="T28" s="71"/>
      <c r="U28" s="72"/>
      <c r="V28" s="76"/>
      <c r="W28" s="66" t="s">
        <v>450</v>
      </c>
      <c r="X28" s="66"/>
      <c r="Y28" s="66"/>
      <c r="Z28" s="57">
        <f>AB28*3+AF28*1</f>
        <v>22</v>
      </c>
      <c r="AA28" s="57"/>
      <c r="AB28" s="54">
        <v>7</v>
      </c>
      <c r="AC28" s="54"/>
      <c r="AD28" s="54">
        <v>6</v>
      </c>
      <c r="AE28" s="54"/>
      <c r="AF28" s="54">
        <v>1</v>
      </c>
      <c r="AG28" s="54"/>
      <c r="AH28" s="53">
        <f>SUM(B29+E29+H29+K29+N29+Q29+W29+B31+E31+H31+K31+N31+Q31+W31)</f>
        <v>43</v>
      </c>
      <c r="AI28" s="54"/>
      <c r="AJ28" s="53">
        <f>SUM(D29+G29+J29+M29+P29+S29+Y29+D31+G31+J31+M31+P31+S31+Y31)</f>
        <v>22</v>
      </c>
      <c r="AK28" s="54"/>
      <c r="AL28" s="64">
        <f>AH28-AJ28</f>
        <v>21</v>
      </c>
      <c r="AM28" s="125"/>
      <c r="AN28" s="139"/>
      <c r="AO28" s="54"/>
    </row>
    <row r="29" spans="1:41" ht="13.5" customHeight="1">
      <c r="A29" s="53"/>
      <c r="B29" s="6" t="s">
        <v>618</v>
      </c>
      <c r="C29" s="5" t="s">
        <v>804</v>
      </c>
      <c r="D29" s="7" t="s">
        <v>619</v>
      </c>
      <c r="E29" s="5" t="s">
        <v>783</v>
      </c>
      <c r="F29" s="5" t="s">
        <v>804</v>
      </c>
      <c r="G29" s="5" t="s">
        <v>784</v>
      </c>
      <c r="H29" s="6" t="s">
        <v>613</v>
      </c>
      <c r="I29" s="5" t="s">
        <v>804</v>
      </c>
      <c r="J29" s="7" t="s">
        <v>778</v>
      </c>
      <c r="K29" s="5" t="s">
        <v>138</v>
      </c>
      <c r="L29" s="5" t="s">
        <v>804</v>
      </c>
      <c r="M29" s="5" t="s">
        <v>578</v>
      </c>
      <c r="N29" s="6" t="s">
        <v>138</v>
      </c>
      <c r="O29" s="5" t="s">
        <v>804</v>
      </c>
      <c r="P29" s="7" t="s">
        <v>323</v>
      </c>
      <c r="Q29" s="5" t="s">
        <v>578</v>
      </c>
      <c r="R29" s="5" t="s">
        <v>804</v>
      </c>
      <c r="S29" s="5" t="s">
        <v>136</v>
      </c>
      <c r="T29" s="43"/>
      <c r="U29" s="44"/>
      <c r="V29" s="77"/>
      <c r="W29" s="5" t="s">
        <v>593</v>
      </c>
      <c r="X29" s="5" t="s">
        <v>804</v>
      </c>
      <c r="Y29" s="5" t="s">
        <v>318</v>
      </c>
      <c r="Z29" s="57"/>
      <c r="AA29" s="57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126"/>
      <c r="AM29" s="125"/>
      <c r="AN29" s="139"/>
      <c r="AO29" s="54"/>
    </row>
    <row r="30" spans="1:41" ht="13.5" customHeight="1">
      <c r="A30" s="53"/>
      <c r="B30" s="49" t="s">
        <v>515</v>
      </c>
      <c r="C30" s="50"/>
      <c r="D30" s="38"/>
      <c r="E30" s="50" t="s">
        <v>313</v>
      </c>
      <c r="F30" s="50"/>
      <c r="G30" s="50"/>
      <c r="H30" s="49" t="s">
        <v>313</v>
      </c>
      <c r="I30" s="50"/>
      <c r="J30" s="38"/>
      <c r="K30" s="50" t="s">
        <v>625</v>
      </c>
      <c r="L30" s="50"/>
      <c r="M30" s="50"/>
      <c r="N30" s="49" t="s">
        <v>643</v>
      </c>
      <c r="O30" s="50"/>
      <c r="P30" s="38"/>
      <c r="Q30" s="50" t="s">
        <v>383</v>
      </c>
      <c r="R30" s="50"/>
      <c r="S30" s="50"/>
      <c r="T30" s="43"/>
      <c r="U30" s="44"/>
      <c r="V30" s="77"/>
      <c r="W30" s="50" t="s">
        <v>519</v>
      </c>
      <c r="X30" s="50"/>
      <c r="Y30" s="50"/>
      <c r="Z30" s="57"/>
      <c r="AA30" s="57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126"/>
      <c r="AM30" s="125"/>
      <c r="AN30" s="139"/>
      <c r="AO30" s="54"/>
    </row>
    <row r="31" spans="1:41" ht="13.5" customHeight="1">
      <c r="A31" s="53"/>
      <c r="B31" s="12" t="s">
        <v>325</v>
      </c>
      <c r="C31" s="13" t="s">
        <v>804</v>
      </c>
      <c r="D31" s="14" t="s">
        <v>517</v>
      </c>
      <c r="E31" s="13" t="s">
        <v>887</v>
      </c>
      <c r="F31" s="13" t="s">
        <v>804</v>
      </c>
      <c r="G31" s="13" t="s">
        <v>525</v>
      </c>
      <c r="H31" s="12" t="s">
        <v>798</v>
      </c>
      <c r="I31" s="13" t="s">
        <v>804</v>
      </c>
      <c r="J31" s="14" t="s">
        <v>799</v>
      </c>
      <c r="K31" s="13" t="s">
        <v>522</v>
      </c>
      <c r="L31" s="13" t="s">
        <v>804</v>
      </c>
      <c r="M31" s="13" t="s">
        <v>380</v>
      </c>
      <c r="N31" s="12" t="s">
        <v>529</v>
      </c>
      <c r="O31" s="13" t="s">
        <v>804</v>
      </c>
      <c r="P31" s="14" t="s">
        <v>438</v>
      </c>
      <c r="Q31" s="13" t="s">
        <v>356</v>
      </c>
      <c r="R31" s="13" t="s">
        <v>804</v>
      </c>
      <c r="S31" s="13" t="s">
        <v>373</v>
      </c>
      <c r="T31" s="46"/>
      <c r="U31" s="47"/>
      <c r="V31" s="81"/>
      <c r="W31" s="13" t="s">
        <v>285</v>
      </c>
      <c r="X31" s="13" t="s">
        <v>804</v>
      </c>
      <c r="Y31" s="13" t="s">
        <v>518</v>
      </c>
      <c r="Z31" s="57"/>
      <c r="AA31" s="57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126"/>
      <c r="AM31" s="125"/>
      <c r="AN31" s="139"/>
      <c r="AO31" s="54"/>
    </row>
    <row r="32" spans="1:41" ht="13.5" customHeight="1">
      <c r="A32" s="53" t="s">
        <v>841</v>
      </c>
      <c r="B32" s="39" t="s">
        <v>449</v>
      </c>
      <c r="C32" s="40"/>
      <c r="D32" s="41"/>
      <c r="E32" s="79" t="s">
        <v>908</v>
      </c>
      <c r="F32" s="79"/>
      <c r="G32" s="79"/>
      <c r="H32" s="39" t="s">
        <v>867</v>
      </c>
      <c r="I32" s="40"/>
      <c r="J32" s="41"/>
      <c r="K32" s="68" t="s">
        <v>920</v>
      </c>
      <c r="L32" s="68"/>
      <c r="M32" s="68"/>
      <c r="N32" s="91" t="s">
        <v>797</v>
      </c>
      <c r="O32" s="92"/>
      <c r="P32" s="93"/>
      <c r="Q32" s="79" t="s">
        <v>586</v>
      </c>
      <c r="R32" s="79"/>
      <c r="S32" s="79"/>
      <c r="T32" s="39" t="s">
        <v>908</v>
      </c>
      <c r="U32" s="40"/>
      <c r="V32" s="41"/>
      <c r="W32" s="71"/>
      <c r="X32" s="72"/>
      <c r="Y32" s="42"/>
      <c r="Z32" s="57">
        <f>AB32*3+AF32*1</f>
        <v>26</v>
      </c>
      <c r="AA32" s="57"/>
      <c r="AB32" s="54">
        <v>8</v>
      </c>
      <c r="AC32" s="54"/>
      <c r="AD32" s="54">
        <v>4</v>
      </c>
      <c r="AE32" s="54"/>
      <c r="AF32" s="54">
        <v>2</v>
      </c>
      <c r="AG32" s="54"/>
      <c r="AH32" s="53">
        <f>SUM(B33+E33+H33+K33+N33+Q33+T33+B35+E35+H35+K35+N35+Q35+T35)</f>
        <v>43</v>
      </c>
      <c r="AI32" s="54"/>
      <c r="AJ32" s="53">
        <f>SUM(D33+G33+J33+M33+P33+S33+V33+D35+G35+J35+M35+P35+S35+V35)</f>
        <v>28</v>
      </c>
      <c r="AK32" s="54"/>
      <c r="AL32" s="64">
        <f>AH32-AJ32</f>
        <v>15</v>
      </c>
      <c r="AM32" s="125"/>
      <c r="AN32" s="139"/>
      <c r="AO32" s="54"/>
    </row>
    <row r="33" spans="1:41" ht="13.5" customHeight="1">
      <c r="A33" s="53"/>
      <c r="B33" s="6" t="s">
        <v>723</v>
      </c>
      <c r="C33" s="5" t="s">
        <v>805</v>
      </c>
      <c r="D33" s="7" t="s">
        <v>722</v>
      </c>
      <c r="E33" s="5" t="s">
        <v>532</v>
      </c>
      <c r="F33" s="5" t="s">
        <v>805</v>
      </c>
      <c r="G33" s="5" t="s">
        <v>593</v>
      </c>
      <c r="H33" s="6" t="s">
        <v>360</v>
      </c>
      <c r="I33" s="5" t="s">
        <v>805</v>
      </c>
      <c r="J33" s="7" t="s">
        <v>866</v>
      </c>
      <c r="K33" s="5" t="s">
        <v>377</v>
      </c>
      <c r="L33" s="5" t="s">
        <v>805</v>
      </c>
      <c r="M33" s="5" t="s">
        <v>377</v>
      </c>
      <c r="N33" s="6" t="s">
        <v>271</v>
      </c>
      <c r="O33" s="5" t="s">
        <v>805</v>
      </c>
      <c r="P33" s="7" t="s">
        <v>796</v>
      </c>
      <c r="Q33" s="5" t="s">
        <v>748</v>
      </c>
      <c r="R33" s="5" t="s">
        <v>805</v>
      </c>
      <c r="S33" s="5" t="s">
        <v>618</v>
      </c>
      <c r="T33" s="6" t="s">
        <v>318</v>
      </c>
      <c r="U33" s="5" t="s">
        <v>805</v>
      </c>
      <c r="V33" s="7" t="s">
        <v>413</v>
      </c>
      <c r="W33" s="43"/>
      <c r="X33" s="44"/>
      <c r="Y33" s="45"/>
      <c r="Z33" s="57"/>
      <c r="AA33" s="57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126"/>
      <c r="AM33" s="125"/>
      <c r="AN33" s="139"/>
      <c r="AO33" s="54"/>
    </row>
    <row r="34" spans="1:41" ht="13.5" customHeight="1">
      <c r="A34" s="53"/>
      <c r="B34" s="49" t="s">
        <v>850</v>
      </c>
      <c r="C34" s="50"/>
      <c r="D34" s="38"/>
      <c r="E34" s="80" t="s">
        <v>514</v>
      </c>
      <c r="F34" s="80"/>
      <c r="G34" s="80"/>
      <c r="H34" s="49" t="s">
        <v>201</v>
      </c>
      <c r="I34" s="50"/>
      <c r="J34" s="38"/>
      <c r="K34" s="80" t="s">
        <v>298</v>
      </c>
      <c r="L34" s="80"/>
      <c r="M34" s="80"/>
      <c r="N34" s="95" t="s">
        <v>447</v>
      </c>
      <c r="O34" s="96"/>
      <c r="P34" s="97"/>
      <c r="Q34" s="80" t="s">
        <v>202</v>
      </c>
      <c r="R34" s="80"/>
      <c r="S34" s="80"/>
      <c r="T34" s="49" t="s">
        <v>519</v>
      </c>
      <c r="U34" s="50"/>
      <c r="V34" s="38"/>
      <c r="W34" s="43"/>
      <c r="X34" s="44"/>
      <c r="Y34" s="45"/>
      <c r="Z34" s="57"/>
      <c r="AA34" s="57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126"/>
      <c r="AM34" s="125"/>
      <c r="AN34" s="139"/>
      <c r="AO34" s="54"/>
    </row>
    <row r="35" spans="1:41" ht="13.5" customHeight="1">
      <c r="A35" s="53"/>
      <c r="B35" s="9" t="s">
        <v>291</v>
      </c>
      <c r="C35" s="10" t="s">
        <v>805</v>
      </c>
      <c r="D35" s="11" t="s">
        <v>260</v>
      </c>
      <c r="E35" s="8" t="s">
        <v>706</v>
      </c>
      <c r="F35" s="8" t="s">
        <v>805</v>
      </c>
      <c r="G35" s="8" t="s">
        <v>629</v>
      </c>
      <c r="H35" s="9" t="s">
        <v>768</v>
      </c>
      <c r="I35" s="10" t="s">
        <v>805</v>
      </c>
      <c r="J35" s="11" t="s">
        <v>813</v>
      </c>
      <c r="K35" s="8" t="s">
        <v>296</v>
      </c>
      <c r="L35" s="8" t="s">
        <v>805</v>
      </c>
      <c r="M35" s="8" t="s">
        <v>297</v>
      </c>
      <c r="N35" s="26" t="s">
        <v>645</v>
      </c>
      <c r="O35" s="19" t="s">
        <v>904</v>
      </c>
      <c r="P35" s="27" t="s">
        <v>811</v>
      </c>
      <c r="Q35" s="8" t="s">
        <v>195</v>
      </c>
      <c r="R35" s="8" t="s">
        <v>805</v>
      </c>
      <c r="S35" s="8" t="s">
        <v>773</v>
      </c>
      <c r="T35" s="9" t="s">
        <v>285</v>
      </c>
      <c r="U35" s="10" t="s">
        <v>805</v>
      </c>
      <c r="V35" s="11" t="s">
        <v>518</v>
      </c>
      <c r="W35" s="43"/>
      <c r="X35" s="74"/>
      <c r="Y35" s="75"/>
      <c r="Z35" s="57"/>
      <c r="AA35" s="57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126"/>
      <c r="AM35" s="125"/>
      <c r="AN35" s="139"/>
      <c r="AO35" s="54"/>
    </row>
    <row r="36" spans="2:23" ht="13.5" customHeight="1"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28"/>
      <c r="O36" s="28"/>
      <c r="P36" s="28"/>
      <c r="Q36" s="18"/>
      <c r="R36" s="18"/>
      <c r="S36" s="18"/>
      <c r="T36" s="18"/>
      <c r="U36" s="18"/>
      <c r="V36" s="18"/>
      <c r="W36" s="18"/>
    </row>
    <row r="37" ht="13.5" customHeight="1">
      <c r="B37" s="15" t="s">
        <v>745</v>
      </c>
    </row>
  </sheetData>
  <sheetProtection/>
  <mergeCells count="208">
    <mergeCell ref="AH32:AI35"/>
    <mergeCell ref="AB28:AC31"/>
    <mergeCell ref="Z32:AA35"/>
    <mergeCell ref="AB32:AC35"/>
    <mergeCell ref="AD32:AE35"/>
    <mergeCell ref="AF32:AG35"/>
    <mergeCell ref="AD28:AE31"/>
    <mergeCell ref="AF28:AG31"/>
    <mergeCell ref="AH28:AI31"/>
    <mergeCell ref="Z28:AA31"/>
    <mergeCell ref="AJ20:AK23"/>
    <mergeCell ref="AJ24:AK27"/>
    <mergeCell ref="AN24:AO27"/>
    <mergeCell ref="AN20:AO23"/>
    <mergeCell ref="AL24:AM27"/>
    <mergeCell ref="AF20:AG23"/>
    <mergeCell ref="AH20:AI23"/>
    <mergeCell ref="AN32:AO35"/>
    <mergeCell ref="AJ28:AK31"/>
    <mergeCell ref="AL28:AM31"/>
    <mergeCell ref="AN28:AO31"/>
    <mergeCell ref="AH24:AI27"/>
    <mergeCell ref="AL20:AM23"/>
    <mergeCell ref="AJ32:AK35"/>
    <mergeCell ref="AL32:AM35"/>
    <mergeCell ref="AN8:AO11"/>
    <mergeCell ref="AL8:AM11"/>
    <mergeCell ref="Z20:AA23"/>
    <mergeCell ref="AB20:AC23"/>
    <mergeCell ref="AH16:AI19"/>
    <mergeCell ref="AD20:AE23"/>
    <mergeCell ref="AB16:AC19"/>
    <mergeCell ref="AD16:AE19"/>
    <mergeCell ref="AF16:AG19"/>
    <mergeCell ref="Z16:AA19"/>
    <mergeCell ref="AJ8:AK11"/>
    <mergeCell ref="AJ12:AK15"/>
    <mergeCell ref="AL12:AM15"/>
    <mergeCell ref="AJ16:AK19"/>
    <mergeCell ref="AF24:AG27"/>
    <mergeCell ref="AJ3:AK3"/>
    <mergeCell ref="AJ4:AK7"/>
    <mergeCell ref="AN3:AO3"/>
    <mergeCell ref="AL4:AM7"/>
    <mergeCell ref="AN4:AO7"/>
    <mergeCell ref="AL3:AM3"/>
    <mergeCell ref="AL16:AM19"/>
    <mergeCell ref="AN12:AO15"/>
    <mergeCell ref="AN16:AO19"/>
    <mergeCell ref="AH12:AI15"/>
    <mergeCell ref="AF12:AG15"/>
    <mergeCell ref="AH4:AI7"/>
    <mergeCell ref="AD8:AE11"/>
    <mergeCell ref="AF8:AG11"/>
    <mergeCell ref="AH8:AI11"/>
    <mergeCell ref="W3:Y3"/>
    <mergeCell ref="W4:Y4"/>
    <mergeCell ref="AF3:AG3"/>
    <mergeCell ref="AD3:AE3"/>
    <mergeCell ref="AD4:AE7"/>
    <mergeCell ref="AB3:AC3"/>
    <mergeCell ref="AB4:AC7"/>
    <mergeCell ref="AH3:AI3"/>
    <mergeCell ref="Z24:AA27"/>
    <mergeCell ref="AB24:AC27"/>
    <mergeCell ref="AB12:AC15"/>
    <mergeCell ref="AF4:AG7"/>
    <mergeCell ref="Z12:AA15"/>
    <mergeCell ref="Z3:AA3"/>
    <mergeCell ref="AD12:AE15"/>
    <mergeCell ref="AB8:AC11"/>
    <mergeCell ref="AD24:AE27"/>
    <mergeCell ref="T3:V3"/>
    <mergeCell ref="T4:V4"/>
    <mergeCell ref="W16:Y16"/>
    <mergeCell ref="Z8:AA11"/>
    <mergeCell ref="T10:V10"/>
    <mergeCell ref="Z4:AA7"/>
    <mergeCell ref="T16:V16"/>
    <mergeCell ref="T14:V14"/>
    <mergeCell ref="W14:Y14"/>
    <mergeCell ref="T12:V12"/>
    <mergeCell ref="K30:M30"/>
    <mergeCell ref="W24:Y24"/>
    <mergeCell ref="T24:V24"/>
    <mergeCell ref="T26:V26"/>
    <mergeCell ref="Q30:S30"/>
    <mergeCell ref="N30:P30"/>
    <mergeCell ref="W26:Y26"/>
    <mergeCell ref="Q24:S27"/>
    <mergeCell ref="Q28:S28"/>
    <mergeCell ref="W20:Y20"/>
    <mergeCell ref="W22:Y22"/>
    <mergeCell ref="T6:V6"/>
    <mergeCell ref="T8:V8"/>
    <mergeCell ref="W6:Y6"/>
    <mergeCell ref="W8:Y8"/>
    <mergeCell ref="W12:Y12"/>
    <mergeCell ref="W10:Y10"/>
    <mergeCell ref="W18:Y18"/>
    <mergeCell ref="T34:V34"/>
    <mergeCell ref="W32:Y35"/>
    <mergeCell ref="W30:Y30"/>
    <mergeCell ref="W28:Y28"/>
    <mergeCell ref="T32:V32"/>
    <mergeCell ref="T28:V31"/>
    <mergeCell ref="T20:V20"/>
    <mergeCell ref="T18:V18"/>
    <mergeCell ref="T22:V22"/>
    <mergeCell ref="K34:M34"/>
    <mergeCell ref="Q34:S34"/>
    <mergeCell ref="N34:P34"/>
    <mergeCell ref="K32:M32"/>
    <mergeCell ref="N32:P32"/>
    <mergeCell ref="Q32:S32"/>
    <mergeCell ref="B34:D34"/>
    <mergeCell ref="H34:J34"/>
    <mergeCell ref="E34:G34"/>
    <mergeCell ref="E24:G24"/>
    <mergeCell ref="H32:J32"/>
    <mergeCell ref="B32:D32"/>
    <mergeCell ref="H30:J30"/>
    <mergeCell ref="B30:D30"/>
    <mergeCell ref="E30:G30"/>
    <mergeCell ref="B26:D26"/>
    <mergeCell ref="E26:G26"/>
    <mergeCell ref="H26:J26"/>
    <mergeCell ref="E32:G32"/>
    <mergeCell ref="B22:D22"/>
    <mergeCell ref="E22:G22"/>
    <mergeCell ref="H22:J22"/>
    <mergeCell ref="H24:J24"/>
    <mergeCell ref="B24:D24"/>
    <mergeCell ref="B28:D28"/>
    <mergeCell ref="E28:G28"/>
    <mergeCell ref="H16:J16"/>
    <mergeCell ref="Q16:S16"/>
    <mergeCell ref="N16:P16"/>
    <mergeCell ref="E20:G20"/>
    <mergeCell ref="K20:M20"/>
    <mergeCell ref="Q18:S18"/>
    <mergeCell ref="Q20:S20"/>
    <mergeCell ref="B18:D18"/>
    <mergeCell ref="E18:G18"/>
    <mergeCell ref="B20:D20"/>
    <mergeCell ref="H20:J20"/>
    <mergeCell ref="H28:J28"/>
    <mergeCell ref="K28:M28"/>
    <mergeCell ref="N26:P26"/>
    <mergeCell ref="K24:M24"/>
    <mergeCell ref="K26:M26"/>
    <mergeCell ref="N28:P28"/>
    <mergeCell ref="N24:P24"/>
    <mergeCell ref="K22:M22"/>
    <mergeCell ref="N18:P18"/>
    <mergeCell ref="N20:P23"/>
    <mergeCell ref="Q22:S22"/>
    <mergeCell ref="Q3:S3"/>
    <mergeCell ref="K6:M6"/>
    <mergeCell ref="K3:M3"/>
    <mergeCell ref="Q6:S6"/>
    <mergeCell ref="N6:P6"/>
    <mergeCell ref="N4:P4"/>
    <mergeCell ref="N3:P3"/>
    <mergeCell ref="K4:M4"/>
    <mergeCell ref="Q4:S4"/>
    <mergeCell ref="Q10:S10"/>
    <mergeCell ref="Q8:S8"/>
    <mergeCell ref="Q14:S14"/>
    <mergeCell ref="N12:P12"/>
    <mergeCell ref="N14:P14"/>
    <mergeCell ref="Q12:S12"/>
    <mergeCell ref="A16:A19"/>
    <mergeCell ref="E8:G11"/>
    <mergeCell ref="N10:P10"/>
    <mergeCell ref="B14:D14"/>
    <mergeCell ref="K10:M10"/>
    <mergeCell ref="E14:G14"/>
    <mergeCell ref="K14:M14"/>
    <mergeCell ref="H18:J18"/>
    <mergeCell ref="K16:M19"/>
    <mergeCell ref="B16:D16"/>
    <mergeCell ref="A20:A23"/>
    <mergeCell ref="E16:G16"/>
    <mergeCell ref="N8:P8"/>
    <mergeCell ref="B12:D12"/>
    <mergeCell ref="E12:G12"/>
    <mergeCell ref="K12:M12"/>
    <mergeCell ref="B8:D8"/>
    <mergeCell ref="H8:J8"/>
    <mergeCell ref="K8:M8"/>
    <mergeCell ref="H12:J15"/>
    <mergeCell ref="E4:G4"/>
    <mergeCell ref="H4:J4"/>
    <mergeCell ref="B10:D10"/>
    <mergeCell ref="H10:J10"/>
    <mergeCell ref="H6:J6"/>
    <mergeCell ref="E6:G6"/>
    <mergeCell ref="A32:A35"/>
    <mergeCell ref="B3:D3"/>
    <mergeCell ref="E3:G3"/>
    <mergeCell ref="H3:J3"/>
    <mergeCell ref="B4:D7"/>
    <mergeCell ref="A4:A7"/>
    <mergeCell ref="A8:A11"/>
    <mergeCell ref="A12:A15"/>
    <mergeCell ref="A28:A31"/>
    <mergeCell ref="A24:A27"/>
  </mergeCells>
  <printOptions horizontalCentered="1"/>
  <pageMargins left="0.3937007874015748" right="0.3937007874015748" top="0.3937007874015748" bottom="0.3937007874015748" header="0.31496062992125984" footer="0.31496062992125984"/>
  <pageSetup orientation="portrait" paperSize="9" scale="47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3" defaultRowHeight="14.25"/>
  <sheetData/>
  <sheetProtection/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3" defaultRowHeight="14.2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荒井 正浩</dc:creator>
  <cp:keywords/>
  <dc:description/>
  <cp:lastModifiedBy>bb</cp:lastModifiedBy>
  <cp:lastPrinted>2016-03-16T01:19:06Z</cp:lastPrinted>
  <dcterms:created xsi:type="dcterms:W3CDTF">2015-04-24T04:53:14Z</dcterms:created>
  <dcterms:modified xsi:type="dcterms:W3CDTF">2016-10-03T02:17:03Z</dcterms:modified>
  <cp:category/>
  <cp:version/>
  <cp:contentType/>
  <cp:contentStatus/>
</cp:coreProperties>
</file>