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7455" activeTab="0"/>
  </bookViews>
  <sheets>
    <sheet name="U10 Aブロック" sheetId="1" r:id="rId1"/>
    <sheet name="U10 Bブロック" sheetId="2" r:id="rId2"/>
  </sheets>
  <definedNames>
    <definedName name="_xlnm.Print_Area" localSheetId="0">'U10 Aブロック'!$B$1:$AG$61</definedName>
    <definedName name="_xlnm.Print_Area" localSheetId="1">'U10 Bブロック'!$B$1:$AG$61</definedName>
  </definedNames>
  <calcPr fullCalcOnLoad="1"/>
</workbook>
</file>

<file path=xl/sharedStrings.xml><?xml version="1.0" encoding="utf-8"?>
<sst xmlns="http://schemas.openxmlformats.org/spreadsheetml/2006/main" count="522" uniqueCount="86">
  <si>
    <t>主管</t>
  </si>
  <si>
    <t>カテゴリー</t>
  </si>
  <si>
    <t>U-12</t>
  </si>
  <si>
    <t>U-12</t>
  </si>
  <si>
    <t>日付</t>
  </si>
  <si>
    <t>節</t>
  </si>
  <si>
    <t>時間</t>
  </si>
  <si>
    <t>対戦チーム</t>
  </si>
  <si>
    <t>会場</t>
  </si>
  <si>
    <t>窪田ｓｃ</t>
  </si>
  <si>
    <t>主審</t>
  </si>
  <si>
    <t>ＦＣホークス</t>
  </si>
  <si>
    <t>南陽west</t>
  </si>
  <si>
    <t>vs</t>
  </si>
  <si>
    <t>～</t>
  </si>
  <si>
    <t>3-4節</t>
  </si>
  <si>
    <t>5-6節</t>
  </si>
  <si>
    <t>1-2節</t>
  </si>
  <si>
    <t>【参加チーム】</t>
  </si>
  <si>
    <t>前期</t>
  </si>
  <si>
    <t>後期</t>
  </si>
  <si>
    <t>JFAU-12サッカー2019年山形県リーグ 置賜ブロック</t>
  </si>
  <si>
    <t>副審</t>
  </si>
  <si>
    <t xml:space="preserve">
4月30日
（祝火）</t>
  </si>
  <si>
    <t xml:space="preserve">
5月12日
（日）</t>
  </si>
  <si>
    <t xml:space="preserve">
6月16日
（日）</t>
  </si>
  <si>
    <t>米沢SF
東南</t>
  </si>
  <si>
    <t>南陽ＧＰ
道路側</t>
  </si>
  <si>
    <t>南陽ＧＰ
公園側</t>
  </si>
  <si>
    <t>7-8節</t>
  </si>
  <si>
    <t>9-10節</t>
  </si>
  <si>
    <t>11-12節</t>
  </si>
  <si>
    <t>北部ＦＣ</t>
  </si>
  <si>
    <t>フェニックス</t>
  </si>
  <si>
    <t>ながいﾕﾅｲﾃｯﾄﾞ</t>
  </si>
  <si>
    <t>アルカディア</t>
  </si>
  <si>
    <t>アビーカ米沢</t>
  </si>
  <si>
    <t>ｶﾃｺﾞﾘｰ</t>
  </si>
  <si>
    <t>川西ＪＦＣ</t>
  </si>
  <si>
    <t>東部ＳＳＳ</t>
  </si>
  <si>
    <t>アスピランテ</t>
  </si>
  <si>
    <t>長井ブレイズ</t>
  </si>
  <si>
    <t>小国ＳＳＳ</t>
  </si>
  <si>
    <t>RED LIONS</t>
  </si>
  <si>
    <t>当該</t>
  </si>
  <si>
    <t>U-10</t>
  </si>
  <si>
    <t>米沢SF
東北</t>
  </si>
  <si>
    <t>北部FC</t>
  </si>
  <si>
    <t>米沢ＳＦ
西北</t>
  </si>
  <si>
    <t>川西JFC</t>
  </si>
  <si>
    <t>アビーカ米沢</t>
  </si>
  <si>
    <t>南陽ＧＰ
公園側</t>
  </si>
  <si>
    <t>南陽ＧＰ
道路側</t>
  </si>
  <si>
    <t>南陽ＧＰ
公園側</t>
  </si>
  <si>
    <t>置賜　Ｕ１０リーグ　Ｂ</t>
  </si>
  <si>
    <t>置賜　Ｕ１０リーグ　Ａ</t>
  </si>
  <si>
    <t>アスピランテ</t>
  </si>
  <si>
    <t>東部SSS</t>
  </si>
  <si>
    <t>長井ブレイズ</t>
  </si>
  <si>
    <t>川西ＪＦＣ</t>
  </si>
  <si>
    <t>成田河川敷</t>
  </si>
  <si>
    <t>4/28(日)</t>
  </si>
  <si>
    <t>5/30(木)</t>
  </si>
  <si>
    <t>窪田sc</t>
  </si>
  <si>
    <t>東部SSS</t>
  </si>
  <si>
    <t>0</t>
  </si>
  <si>
    <t>5</t>
  </si>
  <si>
    <t>2</t>
  </si>
  <si>
    <t>1</t>
  </si>
  <si>
    <t>9</t>
  </si>
  <si>
    <t>3</t>
  </si>
  <si>
    <t>6</t>
  </si>
  <si>
    <t>4/30(火）</t>
  </si>
  <si>
    <t>15</t>
  </si>
  <si>
    <t>5月11日
（土）</t>
  </si>
  <si>
    <t>5/11(土)</t>
  </si>
  <si>
    <t>南陽ＧＰ</t>
  </si>
  <si>
    <t>4</t>
  </si>
  <si>
    <t>米沢ＳＦ</t>
  </si>
  <si>
    <t>東陽の里</t>
  </si>
  <si>
    <t>7</t>
  </si>
  <si>
    <t>10</t>
  </si>
  <si>
    <t>8</t>
  </si>
  <si>
    <t>13</t>
  </si>
  <si>
    <t>5/6(月)</t>
  </si>
  <si>
    <t>広幡農村G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</si>
</sst>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\(&quot;\&quot;#,##0\)"/>
    <numFmt numFmtId="177" formatCode="&quot;\&quot;#,##0_);[Red]\(&quot;\&quot;#,##0\)"/>
    <numFmt numFmtId="178" formatCode="&quot;\&quot;#,##0.00_);\(&quot;\&quot;#,##0.00\)"/>
    <numFmt numFmtId="179" formatCode="&quot;\&quot;#,##0.00_);[Red]\(&quot;\&quot;#,##0.00\)"/>
    <numFmt numFmtId="180" formatCode="_(&quot;\&quot;* #,##0_);_(&quot;\&quot;* \(#,##0\);_(&quot;\&quot;* &quot;-&quot;_);_(@_)"/>
    <numFmt numFmtId="181" formatCode="_(* #,##0_);_(* \(#,##0\);_(* &quot;-&quot;_);_(@_)"/>
    <numFmt numFmtId="182" formatCode="_(&quot;\&quot;* #,##0.00_);_(&quot;\&quot;* \(#,##0.00\);_(&quot;\&quot;* &quot;-&quot;??_);_(@_)"/>
    <numFmt numFmtId="183" formatCode="_(* #,##0.00_);_(* \(#,##0.00\);_(* &quot;-&quot;??_);_(@_)"/>
  </numFmts>
  <fonts count="32">
    <font>
      <sz val="11"/>
      <name val="ＭＳ Ｐゴシック"/>
      <family val="0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name val="HGｺﾞｼｯｸM"/>
      <family val="3"/>
    </font>
    <font>
      <u val="single"/>
      <sz val="16"/>
      <name val="HGｺﾞｼｯｸM"/>
      <family val="3"/>
    </font>
    <font>
      <sz val="9"/>
      <name val="HGｺﾞｼｯｸM"/>
      <family val="3"/>
    </font>
    <font>
      <sz val="6"/>
      <name val="HGｺﾞｼｯｸM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0"/>
      <color indexed="9"/>
      <name val="HGｺﾞｼｯｸM"/>
      <family val="3"/>
    </font>
    <font>
      <sz val="10"/>
      <color indexed="8"/>
      <name val="HGｺﾞｼｯｸM"/>
      <family val="3"/>
    </font>
    <font>
      <sz val="10"/>
      <color indexed="21"/>
      <name val="HGｺﾞｼｯｸM"/>
      <family val="3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6" borderId="1" applyNumberFormat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8" borderId="2" applyNumberFormat="0" applyFont="0" applyAlignment="0" applyProtection="0"/>
    <xf numFmtId="0" fontId="20" fillId="0" borderId="3" applyNumberFormat="0" applyFill="0" applyAlignment="0" applyProtection="0"/>
    <xf numFmtId="0" fontId="21" fillId="19" borderId="0" applyNumberFormat="0" applyBorder="0" applyAlignment="0" applyProtection="0"/>
    <xf numFmtId="0" fontId="22" fillId="11" borderId="4" applyNumberFormat="0" applyAlignment="0" applyProtection="0"/>
    <xf numFmtId="0" fontId="2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1" borderId="9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3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8" fillId="20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11" fillId="0" borderId="10" xfId="0" applyFont="1" applyBorder="1" applyAlignment="1" applyProtection="1">
      <alignment horizontal="centerContinuous" vertical="center"/>
      <protection/>
    </xf>
    <xf numFmtId="0" fontId="13" fillId="0" borderId="11" xfId="0" applyFont="1" applyFill="1" applyBorder="1" applyAlignment="1" applyProtection="1">
      <alignment horizontal="centerContinuous" vertical="center"/>
      <protection/>
    </xf>
    <xf numFmtId="0" fontId="13" fillId="0" borderId="12" xfId="0" applyFont="1" applyFill="1" applyBorder="1" applyAlignment="1" applyProtection="1">
      <alignment horizontal="centerContinuous" vertical="center"/>
      <protection/>
    </xf>
    <xf numFmtId="0" fontId="13" fillId="0" borderId="13" xfId="0" applyFont="1" applyFill="1" applyBorder="1" applyAlignment="1" applyProtection="1">
      <alignment horizontal="centerContinuous" vertical="center"/>
      <protection/>
    </xf>
    <xf numFmtId="0" fontId="13" fillId="0" borderId="14" xfId="0" applyFont="1" applyFill="1" applyBorder="1" applyAlignment="1" applyProtection="1">
      <alignment horizontal="centerContinuous" vertical="center"/>
      <protection/>
    </xf>
    <xf numFmtId="0" fontId="13" fillId="0" borderId="15" xfId="0" applyFont="1" applyFill="1" applyBorder="1" applyAlignment="1" applyProtection="1">
      <alignment horizontal="centerContinuous" vertical="center"/>
      <protection/>
    </xf>
    <xf numFmtId="0" fontId="13" fillId="0" borderId="16" xfId="0" applyFont="1" applyFill="1" applyBorder="1" applyAlignment="1" applyProtection="1">
      <alignment horizontal="centerContinuous" vertical="center"/>
      <protection/>
    </xf>
    <xf numFmtId="49" fontId="11" fillId="2" borderId="17" xfId="0" applyNumberFormat="1" applyFont="1" applyFill="1" applyBorder="1" applyAlignment="1" applyProtection="1">
      <alignment vertical="center"/>
      <protection locked="0"/>
    </xf>
    <xf numFmtId="49" fontId="11" fillId="2" borderId="18" xfId="0" applyNumberFormat="1" applyFont="1" applyFill="1" applyBorder="1" applyAlignment="1" applyProtection="1">
      <alignment horizontal="center" vertical="center"/>
      <protection locked="0"/>
    </xf>
    <xf numFmtId="49" fontId="11" fillId="2" borderId="19" xfId="0" applyNumberFormat="1" applyFont="1" applyFill="1" applyBorder="1" applyAlignment="1" applyProtection="1">
      <alignment vertical="center"/>
      <protection locked="0"/>
    </xf>
    <xf numFmtId="49" fontId="11" fillId="2" borderId="20" xfId="0" applyNumberFormat="1" applyFont="1" applyFill="1" applyBorder="1" applyAlignment="1" applyProtection="1">
      <alignment vertical="center"/>
      <protection locked="0"/>
    </xf>
    <xf numFmtId="49" fontId="11" fillId="2" borderId="21" xfId="0" applyNumberFormat="1" applyFont="1" applyFill="1" applyBorder="1" applyAlignment="1" applyProtection="1">
      <alignment horizontal="center" vertical="center"/>
      <protection locked="0"/>
    </xf>
    <xf numFmtId="49" fontId="11" fillId="2" borderId="22" xfId="0" applyNumberFormat="1" applyFont="1" applyFill="1" applyBorder="1" applyAlignment="1" applyProtection="1">
      <alignment vertical="center"/>
      <protection locked="0"/>
    </xf>
    <xf numFmtId="49" fontId="11" fillId="2" borderId="23" xfId="0" applyNumberFormat="1" applyFont="1" applyFill="1" applyBorder="1" applyAlignment="1" applyProtection="1">
      <alignment vertical="center"/>
      <protection locked="0"/>
    </xf>
    <xf numFmtId="49" fontId="11" fillId="2" borderId="24" xfId="0" applyNumberFormat="1" applyFont="1" applyFill="1" applyBorder="1" applyAlignment="1" applyProtection="1">
      <alignment horizontal="center" vertical="center"/>
      <protection locked="0"/>
    </xf>
    <xf numFmtId="49" fontId="11" fillId="2" borderId="25" xfId="0" applyNumberFormat="1" applyFont="1" applyFill="1" applyBorder="1" applyAlignment="1" applyProtection="1">
      <alignment vertical="center"/>
      <protection locked="0"/>
    </xf>
    <xf numFmtId="49" fontId="11" fillId="2" borderId="26" xfId="0" applyNumberFormat="1" applyFont="1" applyFill="1" applyBorder="1" applyAlignment="1" applyProtection="1">
      <alignment vertical="center"/>
      <protection locked="0"/>
    </xf>
    <xf numFmtId="49" fontId="11" fillId="2" borderId="27" xfId="0" applyNumberFormat="1" applyFont="1" applyFill="1" applyBorder="1" applyAlignment="1" applyProtection="1">
      <alignment horizontal="center" vertical="center"/>
      <protection locked="0"/>
    </xf>
    <xf numFmtId="49" fontId="11" fillId="2" borderId="28" xfId="0" applyNumberFormat="1" applyFont="1" applyFill="1" applyBorder="1" applyAlignment="1" applyProtection="1">
      <alignment vertical="center"/>
      <protection locked="0"/>
    </xf>
    <xf numFmtId="49" fontId="11" fillId="2" borderId="29" xfId="0" applyNumberFormat="1" applyFont="1" applyFill="1" applyBorder="1" applyAlignment="1" applyProtection="1">
      <alignment vertical="center"/>
      <protection locked="0"/>
    </xf>
    <xf numFmtId="49" fontId="11" fillId="2" borderId="30" xfId="0" applyNumberFormat="1" applyFont="1" applyFill="1" applyBorder="1" applyAlignment="1" applyProtection="1">
      <alignment horizontal="center" vertical="center"/>
      <protection locked="0"/>
    </xf>
    <xf numFmtId="49" fontId="11" fillId="2" borderId="31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2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33" xfId="0" applyFont="1" applyBorder="1" applyAlignment="1" applyProtection="1">
      <alignment horizontal="centerContinuous" vertical="center"/>
      <protection/>
    </xf>
    <xf numFmtId="0" fontId="11" fillId="0" borderId="34" xfId="0" applyFont="1" applyBorder="1" applyAlignment="1" applyProtection="1">
      <alignment horizontal="centerContinuous" vertical="center"/>
      <protection/>
    </xf>
    <xf numFmtId="0" fontId="11" fillId="0" borderId="35" xfId="0" applyFont="1" applyBorder="1" applyAlignment="1" applyProtection="1">
      <alignment horizontal="centerContinuous" vertical="center"/>
      <protection/>
    </xf>
    <xf numFmtId="0" fontId="11" fillId="0" borderId="36" xfId="0" applyFont="1" applyBorder="1" applyAlignment="1" applyProtection="1">
      <alignment horizontal="centerContinuous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49" fontId="11" fillId="2" borderId="37" xfId="0" applyNumberFormat="1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Continuous" vertical="center"/>
      <protection/>
    </xf>
    <xf numFmtId="0" fontId="13" fillId="0" borderId="27" xfId="0" applyFont="1" applyFill="1" applyBorder="1" applyAlignment="1" applyProtection="1">
      <alignment horizontal="centerContinuous" vertical="center"/>
      <protection/>
    </xf>
    <xf numFmtId="0" fontId="13" fillId="0" borderId="28" xfId="0" applyFont="1" applyFill="1" applyBorder="1" applyAlignment="1" applyProtection="1">
      <alignment horizontal="centerContinuous" vertical="center"/>
      <protection/>
    </xf>
    <xf numFmtId="0" fontId="13" fillId="0" borderId="29" xfId="0" applyFont="1" applyFill="1" applyBorder="1" applyAlignment="1" applyProtection="1">
      <alignment horizontal="centerContinuous" vertical="center"/>
      <protection/>
    </xf>
    <xf numFmtId="0" fontId="13" fillId="0" borderId="30" xfId="0" applyFont="1" applyFill="1" applyBorder="1" applyAlignment="1" applyProtection="1">
      <alignment horizontal="centerContinuous" vertical="center"/>
      <protection/>
    </xf>
    <xf numFmtId="0" fontId="13" fillId="0" borderId="31" xfId="0" applyFont="1" applyFill="1" applyBorder="1" applyAlignment="1" applyProtection="1">
      <alignment horizontal="centerContinuous" vertical="center"/>
      <protection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21" xfId="0" applyNumberFormat="1" applyFont="1" applyFill="1" applyBorder="1" applyAlignment="1" applyProtection="1">
      <alignment horizontal="center" vertical="center"/>
      <protection locked="0"/>
    </xf>
    <xf numFmtId="49" fontId="11" fillId="0" borderId="24" xfId="0" applyNumberFormat="1" applyFont="1" applyFill="1" applyBorder="1" applyAlignment="1" applyProtection="1">
      <alignment horizontal="center" vertical="center"/>
      <protection locked="0"/>
    </xf>
    <xf numFmtId="49" fontId="11" fillId="0" borderId="30" xfId="0" applyNumberFormat="1" applyFont="1" applyFill="1" applyBorder="1" applyAlignment="1" applyProtection="1">
      <alignment horizontal="center" vertical="center"/>
      <protection locked="0"/>
    </xf>
    <xf numFmtId="49" fontId="11" fillId="0" borderId="37" xfId="0" applyNumberFormat="1" applyFont="1" applyFill="1" applyBorder="1" applyAlignment="1" applyProtection="1">
      <alignment horizontal="center" vertical="center"/>
      <protection locked="0"/>
    </xf>
    <xf numFmtId="49" fontId="11" fillId="2" borderId="17" xfId="0" applyNumberFormat="1" applyFont="1" applyFill="1" applyBorder="1" applyAlignment="1" applyProtection="1">
      <alignment horizontal="center" vertical="center"/>
      <protection locked="0"/>
    </xf>
    <xf numFmtId="49" fontId="11" fillId="2" borderId="19" xfId="0" applyNumberFormat="1" applyFont="1" applyFill="1" applyBorder="1" applyAlignment="1" applyProtection="1">
      <alignment horizontal="center" vertical="center"/>
      <protection locked="0"/>
    </xf>
    <xf numFmtId="49" fontId="11" fillId="2" borderId="20" xfId="0" applyNumberFormat="1" applyFont="1" applyFill="1" applyBorder="1" applyAlignment="1" applyProtection="1">
      <alignment horizontal="center" vertical="center"/>
      <protection locked="0"/>
    </xf>
    <xf numFmtId="49" fontId="11" fillId="2" borderId="22" xfId="0" applyNumberFormat="1" applyFont="1" applyFill="1" applyBorder="1" applyAlignment="1" applyProtection="1">
      <alignment horizontal="center" vertical="center"/>
      <protection locked="0"/>
    </xf>
    <xf numFmtId="49" fontId="11" fillId="2" borderId="23" xfId="0" applyNumberFormat="1" applyFont="1" applyFill="1" applyBorder="1" applyAlignment="1" applyProtection="1">
      <alignment horizontal="center" vertical="center"/>
      <protection locked="0"/>
    </xf>
    <xf numFmtId="49" fontId="11" fillId="2" borderId="25" xfId="0" applyNumberFormat="1" applyFont="1" applyFill="1" applyBorder="1" applyAlignment="1" applyProtection="1">
      <alignment horizontal="center" vertical="center"/>
      <protection locked="0"/>
    </xf>
    <xf numFmtId="49" fontId="11" fillId="2" borderId="26" xfId="0" applyNumberFormat="1" applyFont="1" applyFill="1" applyBorder="1" applyAlignment="1" applyProtection="1">
      <alignment horizontal="center" vertical="center"/>
      <protection locked="0"/>
    </xf>
    <xf numFmtId="49" fontId="11" fillId="2" borderId="28" xfId="0" applyNumberFormat="1" applyFont="1" applyFill="1" applyBorder="1" applyAlignment="1" applyProtection="1">
      <alignment horizontal="center" vertical="center"/>
      <protection locked="0"/>
    </xf>
    <xf numFmtId="49" fontId="11" fillId="2" borderId="29" xfId="0" applyNumberFormat="1" applyFont="1" applyFill="1" applyBorder="1" applyAlignment="1" applyProtection="1">
      <alignment horizontal="center" vertical="center"/>
      <protection locked="0"/>
    </xf>
    <xf numFmtId="49" fontId="11" fillId="2" borderId="31" xfId="0" applyNumberFormat="1" applyFont="1" applyFill="1" applyBorder="1" applyAlignment="1" applyProtection="1">
      <alignment horizontal="center" vertical="center"/>
      <protection locked="0"/>
    </xf>
    <xf numFmtId="49" fontId="11" fillId="2" borderId="38" xfId="0" applyNumberFormat="1" applyFont="1" applyFill="1" applyBorder="1" applyAlignment="1" applyProtection="1">
      <alignment horizontal="center" vertical="center"/>
      <protection locked="0"/>
    </xf>
    <xf numFmtId="49" fontId="11" fillId="2" borderId="39" xfId="0" applyNumberFormat="1" applyFont="1" applyFill="1" applyBorder="1" applyAlignment="1" applyProtection="1">
      <alignment horizontal="center" vertical="center"/>
      <protection locked="0"/>
    </xf>
    <xf numFmtId="49" fontId="11" fillId="0" borderId="17" xfId="0" applyNumberFormat="1" applyFon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/>
      <protection locked="0"/>
    </xf>
    <xf numFmtId="49" fontId="11" fillId="0" borderId="20" xfId="0" applyNumberFormat="1" applyFont="1" applyFill="1" applyBorder="1" applyAlignment="1" applyProtection="1">
      <alignment horizontal="center" vertical="center"/>
      <protection locked="0"/>
    </xf>
    <xf numFmtId="49" fontId="11" fillId="0" borderId="22" xfId="0" applyNumberFormat="1" applyFont="1" applyFill="1" applyBorder="1" applyAlignment="1" applyProtection="1">
      <alignment horizontal="center" vertical="center"/>
      <protection locked="0"/>
    </xf>
    <xf numFmtId="49" fontId="11" fillId="0" borderId="23" xfId="0" applyNumberFormat="1" applyFont="1" applyFill="1" applyBorder="1" applyAlignment="1" applyProtection="1">
      <alignment horizontal="center" vertical="center"/>
      <protection locked="0"/>
    </xf>
    <xf numFmtId="49" fontId="11" fillId="0" borderId="25" xfId="0" applyNumberFormat="1" applyFont="1" applyFill="1" applyBorder="1" applyAlignment="1" applyProtection="1">
      <alignment horizontal="center" vertical="center"/>
      <protection locked="0"/>
    </xf>
    <xf numFmtId="49" fontId="11" fillId="0" borderId="26" xfId="0" applyNumberFormat="1" applyFont="1" applyFill="1" applyBorder="1" applyAlignment="1" applyProtection="1">
      <alignment horizontal="center" vertical="center"/>
      <protection locked="0"/>
    </xf>
    <xf numFmtId="49" fontId="11" fillId="0" borderId="28" xfId="0" applyNumberFormat="1" applyFont="1" applyFill="1" applyBorder="1" applyAlignment="1" applyProtection="1">
      <alignment horizontal="center" vertical="center"/>
      <protection locked="0"/>
    </xf>
    <xf numFmtId="49" fontId="11" fillId="0" borderId="29" xfId="0" applyNumberFormat="1" applyFont="1" applyFill="1" applyBorder="1" applyAlignment="1" applyProtection="1">
      <alignment horizontal="center" vertical="center"/>
      <protection locked="0"/>
    </xf>
    <xf numFmtId="49" fontId="11" fillId="0" borderId="31" xfId="0" applyNumberFormat="1" applyFont="1" applyFill="1" applyBorder="1" applyAlignment="1" applyProtection="1">
      <alignment horizontal="center" vertical="center"/>
      <protection locked="0"/>
    </xf>
    <xf numFmtId="49" fontId="11" fillId="0" borderId="38" xfId="0" applyNumberFormat="1" applyFont="1" applyFill="1" applyBorder="1" applyAlignment="1" applyProtection="1">
      <alignment horizontal="center" vertical="center"/>
      <protection locked="0"/>
    </xf>
    <xf numFmtId="49" fontId="11" fillId="0" borderId="39" xfId="0" applyNumberFormat="1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20" fontId="11" fillId="0" borderId="20" xfId="0" applyNumberFormat="1" applyFont="1" applyFill="1" applyBorder="1" applyAlignment="1" applyProtection="1">
      <alignment horizontal="center" vertical="center"/>
      <protection/>
    </xf>
    <xf numFmtId="20" fontId="11" fillId="0" borderId="21" xfId="0" applyNumberFormat="1" applyFont="1" applyFill="1" applyBorder="1" applyAlignment="1" applyProtection="1">
      <alignment horizontal="center" vertical="center"/>
      <protection/>
    </xf>
    <xf numFmtId="20" fontId="11" fillId="0" borderId="22" xfId="0" applyNumberFormat="1" applyFont="1" applyFill="1" applyBorder="1" applyAlignment="1" applyProtection="1">
      <alignment horizontal="center" vertical="center"/>
      <protection/>
    </xf>
    <xf numFmtId="0" fontId="13" fillId="0" borderId="40" xfId="0" applyFont="1" applyFill="1" applyBorder="1" applyAlignment="1" applyProtection="1">
      <alignment horizontal="center" vertical="center" wrapText="1"/>
      <protection/>
    </xf>
    <xf numFmtId="0" fontId="13" fillId="0" borderId="41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49" fontId="31" fillId="2" borderId="18" xfId="0" applyNumberFormat="1" applyFont="1" applyFill="1" applyBorder="1" applyAlignment="1" applyProtection="1">
      <alignment horizontal="center" vertical="center"/>
      <protection locked="0"/>
    </xf>
    <xf numFmtId="49" fontId="31" fillId="2" borderId="21" xfId="0" applyNumberFormat="1" applyFont="1" applyFill="1" applyBorder="1" applyAlignment="1" applyProtection="1">
      <alignment horizontal="center" vertical="center"/>
      <protection locked="0"/>
    </xf>
    <xf numFmtId="49" fontId="31" fillId="2" borderId="24" xfId="0" applyNumberFormat="1" applyFont="1" applyFill="1" applyBorder="1" applyAlignment="1" applyProtection="1">
      <alignment horizontal="center" vertical="center"/>
      <protection locked="0"/>
    </xf>
    <xf numFmtId="49" fontId="31" fillId="2" borderId="27" xfId="0" applyNumberFormat="1" applyFont="1" applyFill="1" applyBorder="1" applyAlignment="1" applyProtection="1">
      <alignment horizontal="center" vertical="center"/>
      <protection locked="0"/>
    </xf>
    <xf numFmtId="49" fontId="31" fillId="2" borderId="30" xfId="0" applyNumberFormat="1" applyFont="1" applyFill="1" applyBorder="1" applyAlignment="1" applyProtection="1">
      <alignment horizontal="center" vertical="center"/>
      <protection locked="0"/>
    </xf>
    <xf numFmtId="0" fontId="29" fillId="21" borderId="0" xfId="0" applyFont="1" applyFill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0" fontId="30" fillId="22" borderId="0" xfId="0" applyFont="1" applyFill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center" vertical="center"/>
      <protection/>
    </xf>
    <xf numFmtId="0" fontId="11" fillId="0" borderId="46" xfId="0" applyFont="1" applyBorder="1" applyAlignment="1" applyProtection="1">
      <alignment horizontal="center" vertical="center"/>
      <protection/>
    </xf>
    <xf numFmtId="0" fontId="11" fillId="0" borderId="47" xfId="0" applyFont="1" applyBorder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20" fontId="11" fillId="0" borderId="17" xfId="0" applyNumberFormat="1" applyFont="1" applyFill="1" applyBorder="1" applyAlignment="1" applyProtection="1">
      <alignment horizontal="center" vertical="center"/>
      <protection/>
    </xf>
    <xf numFmtId="20" fontId="11" fillId="0" borderId="18" xfId="0" applyNumberFormat="1" applyFont="1" applyFill="1" applyBorder="1" applyAlignment="1" applyProtection="1">
      <alignment horizontal="center" vertical="center"/>
      <protection/>
    </xf>
    <xf numFmtId="2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3" fillId="0" borderId="35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46" xfId="0" applyFont="1" applyFill="1" applyBorder="1" applyAlignment="1" applyProtection="1">
      <alignment horizontal="center" vertical="center" wrapText="1"/>
      <protection/>
    </xf>
    <xf numFmtId="0" fontId="13" fillId="0" borderId="49" xfId="0" applyFont="1" applyFill="1" applyBorder="1" applyAlignment="1" applyProtection="1">
      <alignment horizontal="center" vertical="center" wrapText="1"/>
      <protection/>
    </xf>
    <xf numFmtId="0" fontId="13" fillId="0" borderId="50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20" fontId="11" fillId="0" borderId="23" xfId="0" applyNumberFormat="1" applyFont="1" applyFill="1" applyBorder="1" applyAlignment="1" applyProtection="1">
      <alignment horizontal="center" vertical="center"/>
      <protection/>
    </xf>
    <xf numFmtId="20" fontId="11" fillId="0" borderId="24" xfId="0" applyNumberFormat="1" applyFont="1" applyFill="1" applyBorder="1" applyAlignment="1" applyProtection="1">
      <alignment horizontal="center" vertical="center"/>
      <protection/>
    </xf>
    <xf numFmtId="20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20" fontId="11" fillId="0" borderId="26" xfId="0" applyNumberFormat="1" applyFont="1" applyFill="1" applyBorder="1" applyAlignment="1" applyProtection="1">
      <alignment horizontal="center" vertical="center"/>
      <protection/>
    </xf>
    <xf numFmtId="20" fontId="11" fillId="0" borderId="27" xfId="0" applyNumberFormat="1" applyFont="1" applyFill="1" applyBorder="1" applyAlignment="1" applyProtection="1">
      <alignment horizontal="center" vertical="center"/>
      <protection/>
    </xf>
    <xf numFmtId="20" fontId="11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3" fillId="0" borderId="52" xfId="0" applyFont="1" applyFill="1" applyBorder="1" applyAlignment="1" applyProtection="1">
      <alignment horizontal="center" vertical="center" wrapText="1"/>
      <protection/>
    </xf>
    <xf numFmtId="0" fontId="13" fillId="0" borderId="53" xfId="0" applyFont="1" applyFill="1" applyBorder="1" applyAlignment="1" applyProtection="1">
      <alignment horizontal="center" vertical="center" wrapText="1"/>
      <protection/>
    </xf>
    <xf numFmtId="0" fontId="13" fillId="0" borderId="5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13" fillId="0" borderId="55" xfId="0" applyFont="1" applyFill="1" applyBorder="1" applyAlignment="1" applyProtection="1">
      <alignment horizontal="center" vertical="center" wrapText="1"/>
      <protection/>
    </xf>
    <xf numFmtId="0" fontId="13" fillId="0" borderId="56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20" fontId="11" fillId="0" borderId="29" xfId="0" applyNumberFormat="1" applyFont="1" applyFill="1" applyBorder="1" applyAlignment="1" applyProtection="1">
      <alignment horizontal="center" vertical="center"/>
      <protection/>
    </xf>
    <xf numFmtId="20" fontId="11" fillId="0" borderId="30" xfId="0" applyNumberFormat="1" applyFont="1" applyFill="1" applyBorder="1" applyAlignment="1" applyProtection="1">
      <alignment horizontal="center" vertical="center"/>
      <protection/>
    </xf>
    <xf numFmtId="20" fontId="11" fillId="0" borderId="31" xfId="0" applyNumberFormat="1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11" fillId="0" borderId="38" xfId="0" applyFont="1" applyFill="1" applyBorder="1" applyAlignment="1" applyProtection="1">
      <alignment horizontal="center" vertical="center"/>
      <protection/>
    </xf>
    <xf numFmtId="0" fontId="11" fillId="0" borderId="37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20" fontId="11" fillId="0" borderId="17" xfId="0" applyNumberFormat="1" applyFont="1" applyBorder="1" applyAlignment="1" applyProtection="1">
      <alignment horizontal="center" vertical="center"/>
      <protection/>
    </xf>
    <xf numFmtId="20" fontId="11" fillId="0" borderId="18" xfId="0" applyNumberFormat="1" applyFont="1" applyBorder="1" applyAlignment="1" applyProtection="1">
      <alignment horizontal="center" vertical="center"/>
      <protection/>
    </xf>
    <xf numFmtId="20" fontId="11" fillId="0" borderId="19" xfId="0" applyNumberFormat="1" applyFont="1" applyBorder="1" applyAlignment="1" applyProtection="1">
      <alignment horizontal="center" vertical="center"/>
      <protection/>
    </xf>
    <xf numFmtId="0" fontId="11" fillId="2" borderId="17" xfId="0" applyFont="1" applyFill="1" applyBorder="1" applyAlignment="1" applyProtection="1">
      <alignment horizontal="center" vertical="center"/>
      <protection/>
    </xf>
    <xf numFmtId="0" fontId="11" fillId="2" borderId="18" xfId="0" applyFont="1" applyFill="1" applyBorder="1" applyAlignment="1" applyProtection="1">
      <alignment horizontal="center" vertical="center"/>
      <protection/>
    </xf>
    <xf numFmtId="0" fontId="11" fillId="2" borderId="19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horizontal="center" vertical="center"/>
      <protection/>
    </xf>
    <xf numFmtId="0" fontId="11" fillId="0" borderId="46" xfId="0" applyFont="1" applyFill="1" applyBorder="1" applyAlignment="1" applyProtection="1">
      <alignment horizontal="center" vertical="center"/>
      <protection/>
    </xf>
    <xf numFmtId="0" fontId="11" fillId="0" borderId="49" xfId="0" applyFont="1" applyFill="1" applyBorder="1" applyAlignment="1" applyProtection="1">
      <alignment horizontal="center" vertical="center"/>
      <protection/>
    </xf>
    <xf numFmtId="0" fontId="11" fillId="0" borderId="50" xfId="0" applyFont="1" applyFill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11" fillId="0" borderId="40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11" fillId="0" borderId="41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20" fontId="11" fillId="0" borderId="20" xfId="0" applyNumberFormat="1" applyFont="1" applyBorder="1" applyAlignment="1" applyProtection="1">
      <alignment horizontal="center" vertical="center"/>
      <protection/>
    </xf>
    <xf numFmtId="20" fontId="11" fillId="0" borderId="21" xfId="0" applyNumberFormat="1" applyFont="1" applyBorder="1" applyAlignment="1" applyProtection="1">
      <alignment horizontal="center" vertical="center"/>
      <protection/>
    </xf>
    <xf numFmtId="20" fontId="11" fillId="0" borderId="22" xfId="0" applyNumberFormat="1" applyFont="1" applyBorder="1" applyAlignment="1" applyProtection="1">
      <alignment horizontal="center" vertical="center"/>
      <protection/>
    </xf>
    <xf numFmtId="0" fontId="11" fillId="2" borderId="20" xfId="0" applyFont="1" applyFill="1" applyBorder="1" applyAlignment="1" applyProtection="1">
      <alignment horizontal="center" vertical="center"/>
      <protection/>
    </xf>
    <xf numFmtId="0" fontId="11" fillId="2" borderId="21" xfId="0" applyFont="1" applyFill="1" applyBorder="1" applyAlignment="1" applyProtection="1">
      <alignment horizontal="center" vertical="center"/>
      <protection/>
    </xf>
    <xf numFmtId="0" fontId="11" fillId="2" borderId="22" xfId="0" applyFont="1" applyFill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20" fontId="11" fillId="0" borderId="23" xfId="0" applyNumberFormat="1" applyFont="1" applyBorder="1" applyAlignment="1" applyProtection="1">
      <alignment horizontal="center" vertical="center"/>
      <protection/>
    </xf>
    <xf numFmtId="20" fontId="11" fillId="0" borderId="24" xfId="0" applyNumberFormat="1" applyFont="1" applyBorder="1" applyAlignment="1" applyProtection="1">
      <alignment horizontal="center" vertical="center"/>
      <protection/>
    </xf>
    <xf numFmtId="20" fontId="11" fillId="0" borderId="25" xfId="0" applyNumberFormat="1" applyFont="1" applyBorder="1" applyAlignment="1" applyProtection="1">
      <alignment horizontal="center" vertical="center"/>
      <protection/>
    </xf>
    <xf numFmtId="0" fontId="11" fillId="2" borderId="23" xfId="0" applyFont="1" applyFill="1" applyBorder="1" applyAlignment="1" applyProtection="1">
      <alignment horizontal="center" vertical="center"/>
      <protection/>
    </xf>
    <xf numFmtId="0" fontId="11" fillId="2" borderId="24" xfId="0" applyFont="1" applyFill="1" applyBorder="1" applyAlignment="1" applyProtection="1">
      <alignment horizontal="center" vertical="center"/>
      <protection/>
    </xf>
    <xf numFmtId="0" fontId="11" fillId="2" borderId="25" xfId="0" applyFont="1" applyFill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20" fontId="11" fillId="0" borderId="26" xfId="0" applyNumberFormat="1" applyFont="1" applyBorder="1" applyAlignment="1" applyProtection="1">
      <alignment horizontal="center" vertical="center"/>
      <protection/>
    </xf>
    <xf numFmtId="20" fontId="11" fillId="0" borderId="27" xfId="0" applyNumberFormat="1" applyFont="1" applyBorder="1" applyAlignment="1" applyProtection="1">
      <alignment horizontal="center" vertical="center"/>
      <protection/>
    </xf>
    <xf numFmtId="20" fontId="11" fillId="0" borderId="28" xfId="0" applyNumberFormat="1" applyFont="1" applyBorder="1" applyAlignment="1" applyProtection="1">
      <alignment horizontal="center"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1" fillId="2" borderId="27" xfId="0" applyFont="1" applyFill="1" applyBorder="1" applyAlignment="1" applyProtection="1">
      <alignment horizontal="center" vertical="center"/>
      <protection/>
    </xf>
    <xf numFmtId="0" fontId="11" fillId="2" borderId="28" xfId="0" applyFont="1" applyFill="1" applyBorder="1" applyAlignment="1" applyProtection="1">
      <alignment horizontal="center" vertical="center"/>
      <protection/>
    </xf>
    <xf numFmtId="0" fontId="11" fillId="0" borderId="52" xfId="0" applyFont="1" applyFill="1" applyBorder="1" applyAlignment="1" applyProtection="1">
      <alignment horizontal="center" vertical="center" wrapText="1"/>
      <protection/>
    </xf>
    <xf numFmtId="0" fontId="11" fillId="0" borderId="53" xfId="0" applyFont="1" applyFill="1" applyBorder="1" applyAlignment="1" applyProtection="1">
      <alignment horizontal="center" vertical="center"/>
      <protection/>
    </xf>
    <xf numFmtId="0" fontId="11" fillId="0" borderId="54" xfId="0" applyFont="1" applyFill="1" applyBorder="1" applyAlignment="1" applyProtection="1">
      <alignment horizontal="center" vertical="center"/>
      <protection/>
    </xf>
    <xf numFmtId="0" fontId="11" fillId="0" borderId="48" xfId="0" applyFont="1" applyFill="1" applyBorder="1" applyAlignment="1" applyProtection="1">
      <alignment horizontal="center" vertical="center"/>
      <protection/>
    </xf>
    <xf numFmtId="0" fontId="11" fillId="0" borderId="52" xfId="0" applyFont="1" applyBorder="1" applyAlignment="1" applyProtection="1">
      <alignment horizontal="center" vertical="center"/>
      <protection/>
    </xf>
    <xf numFmtId="0" fontId="11" fillId="0" borderId="55" xfId="0" applyFont="1" applyBorder="1" applyAlignment="1" applyProtection="1">
      <alignment horizontal="center" vertical="center"/>
      <protection/>
    </xf>
    <xf numFmtId="0" fontId="11" fillId="0" borderId="54" xfId="0" applyFont="1" applyBorder="1" applyAlignment="1" applyProtection="1">
      <alignment horizontal="center" vertical="center"/>
      <protection/>
    </xf>
    <xf numFmtId="0" fontId="11" fillId="0" borderId="56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horizontal="center" vertical="center"/>
      <protection/>
    </xf>
    <xf numFmtId="20" fontId="11" fillId="0" borderId="29" xfId="0" applyNumberFormat="1" applyFont="1" applyBorder="1" applyAlignment="1" applyProtection="1">
      <alignment horizontal="center" vertical="center"/>
      <protection/>
    </xf>
    <xf numFmtId="20" fontId="11" fillId="0" borderId="30" xfId="0" applyNumberFormat="1" applyFont="1" applyBorder="1" applyAlignment="1" applyProtection="1">
      <alignment horizontal="center" vertical="center"/>
      <protection/>
    </xf>
    <xf numFmtId="20" fontId="11" fillId="0" borderId="31" xfId="0" applyNumberFormat="1" applyFont="1" applyBorder="1" applyAlignment="1" applyProtection="1">
      <alignment horizontal="center" vertical="center"/>
      <protection/>
    </xf>
    <xf numFmtId="0" fontId="11" fillId="2" borderId="29" xfId="0" applyFont="1" applyFill="1" applyBorder="1" applyAlignment="1" applyProtection="1">
      <alignment horizontal="center" vertical="center"/>
      <protection/>
    </xf>
    <xf numFmtId="0" fontId="11" fillId="2" borderId="30" xfId="0" applyFont="1" applyFill="1" applyBorder="1" applyAlignment="1" applyProtection="1">
      <alignment horizontal="center" vertical="center"/>
      <protection/>
    </xf>
    <xf numFmtId="0" fontId="11" fillId="2" borderId="31" xfId="0" applyFont="1" applyFill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4" fillId="0" borderId="57" xfId="0" applyFont="1" applyFill="1" applyBorder="1" applyAlignment="1" applyProtection="1">
      <alignment horizontal="center" vertical="center" wrapText="1"/>
      <protection/>
    </xf>
    <xf numFmtId="0" fontId="14" fillId="0" borderId="58" xfId="0" applyFont="1" applyFill="1" applyBorder="1" applyAlignment="1" applyProtection="1">
      <alignment horizontal="center" vertical="center" wrapText="1"/>
      <protection/>
    </xf>
    <xf numFmtId="0" fontId="14" fillId="0" borderId="57" xfId="0" applyFont="1" applyBorder="1" applyAlignment="1" applyProtection="1">
      <alignment horizontal="center" vertical="center" wrapText="1"/>
      <protection/>
    </xf>
    <xf numFmtId="0" fontId="14" fillId="0" borderId="59" xfId="0" applyFont="1" applyBorder="1" applyAlignment="1" applyProtection="1">
      <alignment horizontal="center" vertical="center" wrapText="1"/>
      <protection/>
    </xf>
    <xf numFmtId="0" fontId="14" fillId="0" borderId="52" xfId="0" applyFont="1" applyFill="1" applyBorder="1" applyAlignment="1" applyProtection="1">
      <alignment horizontal="center" vertical="center" wrapText="1"/>
      <protection/>
    </xf>
    <xf numFmtId="0" fontId="14" fillId="0" borderId="53" xfId="0" applyFont="1" applyFill="1" applyBorder="1" applyAlignment="1" applyProtection="1">
      <alignment horizontal="center" vertical="center" wrapText="1"/>
      <protection/>
    </xf>
    <xf numFmtId="0" fontId="14" fillId="0" borderId="52" xfId="0" applyFont="1" applyBorder="1" applyAlignment="1" applyProtection="1">
      <alignment horizontal="center" vertical="center" wrapText="1"/>
      <protection/>
    </xf>
    <xf numFmtId="0" fontId="14" fillId="0" borderId="55" xfId="0" applyFont="1" applyBorder="1" applyAlignment="1" applyProtection="1">
      <alignment horizontal="center" vertical="center" wrapText="1"/>
      <protection/>
    </xf>
    <xf numFmtId="0" fontId="11" fillId="0" borderId="38" xfId="0" applyFont="1" applyBorder="1" applyAlignment="1" applyProtection="1">
      <alignment horizontal="center" vertical="center" wrapText="1"/>
      <protection/>
    </xf>
    <xf numFmtId="0" fontId="11" fillId="0" borderId="39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11" fillId="0" borderId="46" xfId="0" applyFont="1" applyBorder="1" applyAlignment="1" applyProtection="1">
      <alignment horizontal="center" vertical="center" wrapText="1"/>
      <protection/>
    </xf>
    <xf numFmtId="0" fontId="11" fillId="0" borderId="54" xfId="0" applyFont="1" applyBorder="1" applyAlignment="1" applyProtection="1">
      <alignment horizontal="center" vertical="center" wrapText="1"/>
      <protection/>
    </xf>
    <xf numFmtId="0" fontId="11" fillId="0" borderId="48" xfId="0" applyFont="1" applyBorder="1" applyAlignment="1" applyProtection="1">
      <alignment horizontal="center" vertical="center" wrapText="1"/>
      <protection/>
    </xf>
    <xf numFmtId="0" fontId="11" fillId="0" borderId="35" xfId="0" applyFont="1" applyBorder="1" applyAlignment="1" applyProtection="1">
      <alignment horizontal="center" vertical="center" wrapText="1"/>
      <protection/>
    </xf>
    <xf numFmtId="0" fontId="11" fillId="0" borderId="34" xfId="0" applyFont="1" applyBorder="1" applyAlignment="1" applyProtection="1">
      <alignment horizontal="center" vertical="center" wrapText="1"/>
      <protection/>
    </xf>
    <xf numFmtId="0" fontId="14" fillId="0" borderId="35" xfId="0" applyFont="1" applyFill="1" applyBorder="1" applyAlignment="1" applyProtection="1">
      <alignment horizontal="center" vertical="center" wrapText="1"/>
      <protection/>
    </xf>
    <xf numFmtId="0" fontId="14" fillId="0" borderId="34" xfId="0" applyFont="1" applyFill="1" applyBorder="1" applyAlignment="1" applyProtection="1">
      <alignment horizontal="center" vertical="center" wrapText="1"/>
      <protection/>
    </xf>
    <xf numFmtId="0" fontId="14" fillId="0" borderId="49" xfId="0" applyFont="1" applyFill="1" applyBorder="1" applyAlignment="1" applyProtection="1">
      <alignment horizontal="center" vertical="center" wrapText="1"/>
      <protection/>
    </xf>
    <xf numFmtId="0" fontId="14" fillId="0" borderId="50" xfId="0" applyFont="1" applyFill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13" fillId="0" borderId="51" xfId="0" applyFont="1" applyBorder="1" applyAlignment="1" applyProtection="1">
      <alignment horizontal="center" vertical="center" wrapText="1"/>
      <protection/>
    </xf>
    <xf numFmtId="0" fontId="13" fillId="0" borderId="49" xfId="0" applyFont="1" applyBorder="1" applyAlignment="1" applyProtection="1">
      <alignment horizontal="center" vertical="center" wrapText="1"/>
      <protection/>
    </xf>
    <xf numFmtId="0" fontId="13" fillId="0" borderId="41" xfId="0" applyFont="1" applyBorder="1" applyAlignment="1" applyProtection="1">
      <alignment horizontal="center" vertical="center" wrapText="1"/>
      <protection/>
    </xf>
    <xf numFmtId="56" fontId="11" fillId="0" borderId="20" xfId="0" applyNumberFormat="1" applyFont="1" applyBorder="1" applyAlignment="1" applyProtection="1">
      <alignment horizontal="center" vertical="center" wrapText="1"/>
      <protection/>
    </xf>
    <xf numFmtId="56" fontId="11" fillId="0" borderId="22" xfId="0" applyNumberFormat="1" applyFont="1" applyBorder="1" applyAlignment="1" applyProtection="1">
      <alignment horizontal="center" vertical="center" wrapText="1"/>
      <protection/>
    </xf>
    <xf numFmtId="56" fontId="11" fillId="0" borderId="57" xfId="0" applyNumberFormat="1" applyFont="1" applyBorder="1" applyAlignment="1" applyProtection="1">
      <alignment horizontal="center" vertical="center"/>
      <protection/>
    </xf>
    <xf numFmtId="0" fontId="11" fillId="0" borderId="58" xfId="0" applyFont="1" applyBorder="1" applyAlignment="1" applyProtection="1">
      <alignment horizontal="center" vertical="center"/>
      <protection/>
    </xf>
    <xf numFmtId="0" fontId="14" fillId="0" borderId="32" xfId="0" applyFont="1" applyFill="1" applyBorder="1" applyAlignment="1" applyProtection="1">
      <alignment horizontal="center" vertical="center" wrapText="1"/>
      <protection/>
    </xf>
    <xf numFmtId="0" fontId="14" fillId="0" borderId="46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40" xfId="0" applyFont="1" applyBorder="1" applyAlignment="1" applyProtection="1">
      <alignment horizontal="center" vertical="center" wrapText="1"/>
      <protection/>
    </xf>
    <xf numFmtId="0" fontId="14" fillId="0" borderId="54" xfId="0" applyFont="1" applyFill="1" applyBorder="1" applyAlignment="1" applyProtection="1">
      <alignment horizontal="center" vertical="center" wrapText="1"/>
      <protection/>
    </xf>
    <xf numFmtId="0" fontId="14" fillId="0" borderId="48" xfId="0" applyFont="1" applyFill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14" fillId="0" borderId="60" xfId="0" applyFont="1" applyBorder="1" applyAlignment="1" applyProtection="1">
      <alignment horizontal="center" vertical="center" wrapText="1"/>
      <protection/>
    </xf>
    <xf numFmtId="0" fontId="14" fillId="0" borderId="54" xfId="0" applyFont="1" applyBorder="1" applyAlignment="1" applyProtection="1">
      <alignment horizontal="center" vertical="center" wrapText="1"/>
      <protection/>
    </xf>
    <xf numFmtId="0" fontId="14" fillId="0" borderId="56" xfId="0" applyFont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/>
    </xf>
    <xf numFmtId="0" fontId="29" fillId="22" borderId="0" xfId="0" applyFont="1" applyFill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 wrapText="1"/>
      <protection/>
    </xf>
    <xf numFmtId="0" fontId="13" fillId="0" borderId="55" xfId="0" applyFont="1" applyBorder="1" applyAlignment="1" applyProtection="1">
      <alignment horizontal="center" vertical="center" wrapText="1"/>
      <protection/>
    </xf>
    <xf numFmtId="0" fontId="13" fillId="0" borderId="54" xfId="0" applyFont="1" applyBorder="1" applyAlignment="1" applyProtection="1">
      <alignment horizontal="center" vertical="center" wrapText="1"/>
      <protection/>
    </xf>
    <xf numFmtId="0" fontId="13" fillId="0" borderId="56" xfId="0" applyFont="1" applyBorder="1" applyAlignment="1" applyProtection="1">
      <alignment horizontal="center" vertical="center" wrapText="1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" vertical="center"/>
      <protection/>
    </xf>
    <xf numFmtId="20" fontId="11" fillId="0" borderId="38" xfId="0" applyNumberFormat="1" applyFont="1" applyBorder="1" applyAlignment="1" applyProtection="1">
      <alignment horizontal="center" vertical="center"/>
      <protection/>
    </xf>
    <xf numFmtId="20" fontId="11" fillId="0" borderId="37" xfId="0" applyNumberFormat="1" applyFont="1" applyBorder="1" applyAlignment="1" applyProtection="1">
      <alignment horizontal="center" vertical="center"/>
      <protection/>
    </xf>
    <xf numFmtId="20" fontId="11" fillId="0" borderId="39" xfId="0" applyNumberFormat="1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61"/>
  <sheetViews>
    <sheetView tabSelected="1" zoomScale="85" zoomScaleNormal="85" zoomScalePageLayoutView="0" workbookViewId="0" topLeftCell="A1">
      <selection activeCell="Q15" sqref="Q15"/>
    </sheetView>
  </sheetViews>
  <sheetFormatPr defaultColWidth="4.125" defaultRowHeight="15" customHeight="1"/>
  <cols>
    <col min="1" max="16384" width="4.125" style="24" customWidth="1"/>
  </cols>
  <sheetData>
    <row r="1" ht="21.75" customHeight="1">
      <c r="B1" s="23" t="s">
        <v>21</v>
      </c>
    </row>
    <row r="4" spans="2:9" ht="15" customHeight="1">
      <c r="B4" s="95" t="s">
        <v>55</v>
      </c>
      <c r="C4" s="95"/>
      <c r="D4" s="95"/>
      <c r="E4" s="95"/>
      <c r="F4" s="95"/>
      <c r="H4" s="93" t="s">
        <v>19</v>
      </c>
      <c r="I4" s="93"/>
    </row>
    <row r="6" ht="15" customHeight="1">
      <c r="B6" s="24" t="s">
        <v>18</v>
      </c>
    </row>
    <row r="7" spans="3:62" ht="15" customHeight="1">
      <c r="C7" s="94" t="s">
        <v>32</v>
      </c>
      <c r="D7" s="94"/>
      <c r="E7" s="94"/>
      <c r="F7" s="94"/>
      <c r="G7" s="94" t="s">
        <v>33</v>
      </c>
      <c r="H7" s="94"/>
      <c r="I7" s="94"/>
      <c r="J7" s="94"/>
      <c r="K7" s="94" t="s">
        <v>34</v>
      </c>
      <c r="L7" s="94"/>
      <c r="M7" s="94"/>
      <c r="N7" s="94"/>
      <c r="O7" s="94" t="s">
        <v>50</v>
      </c>
      <c r="P7" s="94"/>
      <c r="Q7" s="94"/>
      <c r="R7" s="94"/>
      <c r="S7" s="94" t="s">
        <v>35</v>
      </c>
      <c r="T7" s="94"/>
      <c r="U7" s="94"/>
      <c r="V7" s="94"/>
      <c r="W7" s="94" t="s">
        <v>11</v>
      </c>
      <c r="X7" s="94"/>
      <c r="Y7" s="94"/>
      <c r="Z7" s="94"/>
      <c r="AA7" s="94" t="s">
        <v>42</v>
      </c>
      <c r="AB7" s="94"/>
      <c r="AC7" s="94"/>
      <c r="AD7" s="94"/>
      <c r="AE7" s="25"/>
      <c r="AF7" s="26"/>
      <c r="AG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9" ht="15" customHeight="1" thickBot="1"/>
    <row r="10" spans="2:33" ht="15" customHeight="1" thickBot="1">
      <c r="B10" s="27" t="s">
        <v>5</v>
      </c>
      <c r="C10" s="28"/>
      <c r="D10" s="1" t="s">
        <v>4</v>
      </c>
      <c r="E10" s="1"/>
      <c r="F10" s="1" t="s">
        <v>37</v>
      </c>
      <c r="G10" s="1"/>
      <c r="H10" s="1" t="s">
        <v>6</v>
      </c>
      <c r="I10" s="1"/>
      <c r="J10" s="1"/>
      <c r="K10" s="1"/>
      <c r="L10" s="29"/>
      <c r="M10" s="96" t="s">
        <v>7</v>
      </c>
      <c r="N10" s="97"/>
      <c r="O10" s="97"/>
      <c r="P10" s="97"/>
      <c r="Q10" s="97"/>
      <c r="R10" s="97"/>
      <c r="S10" s="97"/>
      <c r="T10" s="97"/>
      <c r="U10" s="97"/>
      <c r="V10" s="97"/>
      <c r="W10" s="98"/>
      <c r="X10" s="1" t="s">
        <v>10</v>
      </c>
      <c r="Y10" s="1"/>
      <c r="Z10" s="1"/>
      <c r="AA10" s="1" t="s">
        <v>22</v>
      </c>
      <c r="AB10" s="1"/>
      <c r="AC10" s="1"/>
      <c r="AD10" s="1" t="s">
        <v>8</v>
      </c>
      <c r="AE10" s="1"/>
      <c r="AF10" s="1" t="s">
        <v>0</v>
      </c>
      <c r="AG10" s="30"/>
    </row>
    <row r="11" spans="2:33" ht="15" customHeight="1">
      <c r="B11" s="99" t="s">
        <v>17</v>
      </c>
      <c r="C11" s="98"/>
      <c r="D11" s="104" t="s">
        <v>23</v>
      </c>
      <c r="E11" s="104"/>
      <c r="F11" s="107" t="s">
        <v>45</v>
      </c>
      <c r="G11" s="108"/>
      <c r="H11" s="109">
        <v>0.5625</v>
      </c>
      <c r="I11" s="110"/>
      <c r="J11" s="40" t="s">
        <v>14</v>
      </c>
      <c r="K11" s="110">
        <f aca="true" t="shared" si="0" ref="K11:K31">H11+"0:40"</f>
        <v>0.5902777777777778</v>
      </c>
      <c r="L11" s="111"/>
      <c r="M11" s="112" t="str">
        <f>$C$7</f>
        <v>北部ＦＣ</v>
      </c>
      <c r="N11" s="107"/>
      <c r="O11" s="107"/>
      <c r="P11" s="108"/>
      <c r="Q11" s="67" t="s">
        <v>65</v>
      </c>
      <c r="R11" s="88" t="s">
        <v>13</v>
      </c>
      <c r="S11" s="68" t="s">
        <v>77</v>
      </c>
      <c r="T11" s="112" t="str">
        <f>$G$7</f>
        <v>フェニックス</v>
      </c>
      <c r="U11" s="107"/>
      <c r="V11" s="107"/>
      <c r="W11" s="108"/>
      <c r="X11" s="2" t="s">
        <v>44</v>
      </c>
      <c r="Y11" s="2"/>
      <c r="Z11" s="2"/>
      <c r="AA11" s="2" t="s">
        <v>44</v>
      </c>
      <c r="AB11" s="2"/>
      <c r="AC11" s="2"/>
      <c r="AD11" s="113" t="s">
        <v>26</v>
      </c>
      <c r="AE11" s="114"/>
      <c r="AF11" s="113" t="s">
        <v>47</v>
      </c>
      <c r="AG11" s="119"/>
    </row>
    <row r="12" spans="2:33" ht="15" customHeight="1">
      <c r="B12" s="100"/>
      <c r="C12" s="101"/>
      <c r="D12" s="105"/>
      <c r="E12" s="105"/>
      <c r="F12" s="87" t="s">
        <v>45</v>
      </c>
      <c r="G12" s="81"/>
      <c r="H12" s="82">
        <f>K11+"0:20"</f>
        <v>0.6041666666666666</v>
      </c>
      <c r="I12" s="83"/>
      <c r="J12" s="38" t="s">
        <v>14</v>
      </c>
      <c r="K12" s="83">
        <f t="shared" si="0"/>
        <v>0.6319444444444444</v>
      </c>
      <c r="L12" s="84"/>
      <c r="M12" s="79" t="str">
        <f>$C$7</f>
        <v>北部ＦＣ</v>
      </c>
      <c r="N12" s="87"/>
      <c r="O12" s="87"/>
      <c r="P12" s="81"/>
      <c r="Q12" s="69" t="s">
        <v>65</v>
      </c>
      <c r="R12" s="89" t="s">
        <v>13</v>
      </c>
      <c r="S12" s="70" t="s">
        <v>69</v>
      </c>
      <c r="T12" s="79" t="str">
        <f>$K$7</f>
        <v>ながいﾕﾅｲﾃｯﾄﾞ</v>
      </c>
      <c r="U12" s="87"/>
      <c r="V12" s="87"/>
      <c r="W12" s="81"/>
      <c r="X12" s="3" t="s">
        <v>44</v>
      </c>
      <c r="Y12" s="3"/>
      <c r="Z12" s="3"/>
      <c r="AA12" s="3" t="s">
        <v>44</v>
      </c>
      <c r="AB12" s="3"/>
      <c r="AC12" s="3"/>
      <c r="AD12" s="115"/>
      <c r="AE12" s="116"/>
      <c r="AF12" s="115"/>
      <c r="AG12" s="85"/>
    </row>
    <row r="13" spans="2:33" ht="15" customHeight="1">
      <c r="B13" s="100"/>
      <c r="C13" s="101"/>
      <c r="D13" s="105"/>
      <c r="E13" s="105"/>
      <c r="F13" s="80" t="s">
        <v>45</v>
      </c>
      <c r="G13" s="120"/>
      <c r="H13" s="121">
        <f>K12+"0:２0"</f>
        <v>0.6458333333333333</v>
      </c>
      <c r="I13" s="122"/>
      <c r="J13" s="39" t="s">
        <v>14</v>
      </c>
      <c r="K13" s="122">
        <f t="shared" si="0"/>
        <v>0.673611111111111</v>
      </c>
      <c r="L13" s="123"/>
      <c r="M13" s="124" t="str">
        <f>$G$7</f>
        <v>フェニックス</v>
      </c>
      <c r="N13" s="80"/>
      <c r="O13" s="80"/>
      <c r="P13" s="120"/>
      <c r="Q13" s="71" t="s">
        <v>67</v>
      </c>
      <c r="R13" s="90" t="s">
        <v>13</v>
      </c>
      <c r="S13" s="72" t="s">
        <v>68</v>
      </c>
      <c r="T13" s="124" t="str">
        <f>$K$7</f>
        <v>ながいﾕﾅｲﾃｯﾄﾞ</v>
      </c>
      <c r="U13" s="80"/>
      <c r="V13" s="80"/>
      <c r="W13" s="120"/>
      <c r="X13" s="4" t="s">
        <v>44</v>
      </c>
      <c r="Y13" s="4"/>
      <c r="Z13" s="4"/>
      <c r="AA13" s="4" t="s">
        <v>44</v>
      </c>
      <c r="AB13" s="4"/>
      <c r="AC13" s="4"/>
      <c r="AD13" s="117"/>
      <c r="AE13" s="118"/>
      <c r="AF13" s="117"/>
      <c r="AG13" s="86"/>
    </row>
    <row r="14" spans="2:33" ht="15" customHeight="1">
      <c r="B14" s="100"/>
      <c r="C14" s="101"/>
      <c r="D14" s="105"/>
      <c r="E14" s="105"/>
      <c r="F14" s="125" t="s">
        <v>45</v>
      </c>
      <c r="G14" s="126"/>
      <c r="H14" s="127">
        <v>0.5625</v>
      </c>
      <c r="I14" s="128"/>
      <c r="J14" s="42" t="s">
        <v>14</v>
      </c>
      <c r="K14" s="128">
        <f t="shared" si="0"/>
        <v>0.5902777777777778</v>
      </c>
      <c r="L14" s="129"/>
      <c r="M14" s="130" t="str">
        <f>$O$7</f>
        <v>アビーカ米沢</v>
      </c>
      <c r="N14" s="125"/>
      <c r="O14" s="125"/>
      <c r="P14" s="126"/>
      <c r="Q14" s="73" t="s">
        <v>69</v>
      </c>
      <c r="R14" s="91" t="s">
        <v>13</v>
      </c>
      <c r="S14" s="74" t="s">
        <v>65</v>
      </c>
      <c r="T14" s="130" t="str">
        <f>$S$7</f>
        <v>アルカディア</v>
      </c>
      <c r="U14" s="125"/>
      <c r="V14" s="125"/>
      <c r="W14" s="126"/>
      <c r="X14" s="5" t="s">
        <v>44</v>
      </c>
      <c r="Y14" s="5"/>
      <c r="Z14" s="5"/>
      <c r="AA14" s="5" t="s">
        <v>44</v>
      </c>
      <c r="AB14" s="5"/>
      <c r="AC14" s="5"/>
      <c r="AD14" s="131" t="s">
        <v>46</v>
      </c>
      <c r="AE14" s="132"/>
      <c r="AF14" s="131" t="s">
        <v>36</v>
      </c>
      <c r="AG14" s="135"/>
    </row>
    <row r="15" spans="2:33" ht="15" customHeight="1">
      <c r="B15" s="100"/>
      <c r="C15" s="101"/>
      <c r="D15" s="105"/>
      <c r="E15" s="105"/>
      <c r="F15" s="79" t="s">
        <v>45</v>
      </c>
      <c r="G15" s="81"/>
      <c r="H15" s="82">
        <f>K14+"0:10"</f>
        <v>0.5972222222222222</v>
      </c>
      <c r="I15" s="83"/>
      <c r="J15" s="38" t="s">
        <v>14</v>
      </c>
      <c r="K15" s="83">
        <f t="shared" si="0"/>
        <v>0.625</v>
      </c>
      <c r="L15" s="84"/>
      <c r="M15" s="79" t="str">
        <f>$W$7</f>
        <v>ＦＣホークス</v>
      </c>
      <c r="N15" s="87"/>
      <c r="O15" s="87"/>
      <c r="P15" s="81"/>
      <c r="Q15" s="69" t="s">
        <v>65</v>
      </c>
      <c r="R15" s="89" t="s">
        <v>13</v>
      </c>
      <c r="S15" s="70" t="s">
        <v>68</v>
      </c>
      <c r="T15" s="79" t="str">
        <f>$AA$7</f>
        <v>小国ＳＳＳ</v>
      </c>
      <c r="U15" s="87"/>
      <c r="V15" s="87"/>
      <c r="W15" s="81"/>
      <c r="X15" s="3" t="s">
        <v>44</v>
      </c>
      <c r="Y15" s="3"/>
      <c r="Z15" s="3"/>
      <c r="AA15" s="3" t="s">
        <v>44</v>
      </c>
      <c r="AB15" s="3"/>
      <c r="AC15" s="3"/>
      <c r="AD15" s="115"/>
      <c r="AE15" s="116"/>
      <c r="AF15" s="115"/>
      <c r="AG15" s="85"/>
    </row>
    <row r="16" spans="2:33" ht="15" customHeight="1">
      <c r="B16" s="100"/>
      <c r="C16" s="101"/>
      <c r="D16" s="105"/>
      <c r="E16" s="105"/>
      <c r="F16" s="87" t="s">
        <v>45</v>
      </c>
      <c r="G16" s="81"/>
      <c r="H16" s="82">
        <f>K15+"0:10"</f>
        <v>0.6319444444444444</v>
      </c>
      <c r="I16" s="83"/>
      <c r="J16" s="38" t="s">
        <v>14</v>
      </c>
      <c r="K16" s="83">
        <f t="shared" si="0"/>
        <v>0.6597222222222222</v>
      </c>
      <c r="L16" s="84"/>
      <c r="M16" s="79" t="str">
        <f>$O$7</f>
        <v>アビーカ米沢</v>
      </c>
      <c r="N16" s="87"/>
      <c r="O16" s="87"/>
      <c r="P16" s="81"/>
      <c r="Q16" s="69" t="s">
        <v>70</v>
      </c>
      <c r="R16" s="89" t="s">
        <v>13</v>
      </c>
      <c r="S16" s="70" t="s">
        <v>68</v>
      </c>
      <c r="T16" s="79" t="str">
        <f>$W$7</f>
        <v>ＦＣホークス</v>
      </c>
      <c r="U16" s="87"/>
      <c r="V16" s="87"/>
      <c r="W16" s="81"/>
      <c r="X16" s="3" t="s">
        <v>44</v>
      </c>
      <c r="Y16" s="3"/>
      <c r="Z16" s="3"/>
      <c r="AA16" s="3" t="s">
        <v>44</v>
      </c>
      <c r="AB16" s="3"/>
      <c r="AC16" s="3"/>
      <c r="AD16" s="115"/>
      <c r="AE16" s="116"/>
      <c r="AF16" s="115"/>
      <c r="AG16" s="85"/>
    </row>
    <row r="17" spans="2:33" ht="15" customHeight="1" thickBot="1">
      <c r="B17" s="102"/>
      <c r="C17" s="103"/>
      <c r="D17" s="106"/>
      <c r="E17" s="106"/>
      <c r="F17" s="137" t="s">
        <v>45</v>
      </c>
      <c r="G17" s="138"/>
      <c r="H17" s="139">
        <f>K16+"0:10"</f>
        <v>0.6666666666666666</v>
      </c>
      <c r="I17" s="140"/>
      <c r="J17" s="41" t="s">
        <v>14</v>
      </c>
      <c r="K17" s="140">
        <f t="shared" si="0"/>
        <v>0.6944444444444444</v>
      </c>
      <c r="L17" s="141"/>
      <c r="M17" s="142" t="str">
        <f>$S$7</f>
        <v>アルカディア</v>
      </c>
      <c r="N17" s="137"/>
      <c r="O17" s="137"/>
      <c r="P17" s="138"/>
      <c r="Q17" s="75" t="s">
        <v>65</v>
      </c>
      <c r="R17" s="92" t="s">
        <v>13</v>
      </c>
      <c r="S17" s="76" t="s">
        <v>71</v>
      </c>
      <c r="T17" s="142" t="str">
        <f>$AA$7</f>
        <v>小国ＳＳＳ</v>
      </c>
      <c r="U17" s="137"/>
      <c r="V17" s="137"/>
      <c r="W17" s="138"/>
      <c r="X17" s="6" t="s">
        <v>44</v>
      </c>
      <c r="Y17" s="6"/>
      <c r="Z17" s="6"/>
      <c r="AA17" s="6" t="s">
        <v>44</v>
      </c>
      <c r="AB17" s="6"/>
      <c r="AC17" s="6"/>
      <c r="AD17" s="133"/>
      <c r="AE17" s="134"/>
      <c r="AF17" s="133"/>
      <c r="AG17" s="136"/>
    </row>
    <row r="18" spans="2:33" ht="15" customHeight="1">
      <c r="B18" s="99" t="s">
        <v>15</v>
      </c>
      <c r="C18" s="98"/>
      <c r="D18" s="104" t="s">
        <v>24</v>
      </c>
      <c r="E18" s="104"/>
      <c r="F18" s="107" t="s">
        <v>45</v>
      </c>
      <c r="G18" s="108"/>
      <c r="H18" s="109">
        <v>0.5625</v>
      </c>
      <c r="I18" s="110"/>
      <c r="J18" s="40" t="s">
        <v>14</v>
      </c>
      <c r="K18" s="110">
        <f t="shared" si="0"/>
        <v>0.5902777777777778</v>
      </c>
      <c r="L18" s="111"/>
      <c r="M18" s="112" t="str">
        <f>$C$7</f>
        <v>北部ＦＣ</v>
      </c>
      <c r="N18" s="107"/>
      <c r="O18" s="107"/>
      <c r="P18" s="108"/>
      <c r="Q18" s="67" t="s">
        <v>65</v>
      </c>
      <c r="R18" s="88" t="s">
        <v>13</v>
      </c>
      <c r="S18" s="68" t="s">
        <v>70</v>
      </c>
      <c r="T18" s="112" t="str">
        <f>$O$7</f>
        <v>アビーカ米沢</v>
      </c>
      <c r="U18" s="107"/>
      <c r="V18" s="107"/>
      <c r="W18" s="108"/>
      <c r="X18" s="2" t="s">
        <v>44</v>
      </c>
      <c r="Y18" s="2"/>
      <c r="Z18" s="2"/>
      <c r="AA18" s="2" t="s">
        <v>44</v>
      </c>
      <c r="AB18" s="2"/>
      <c r="AC18" s="2"/>
      <c r="AD18" s="113" t="s">
        <v>27</v>
      </c>
      <c r="AE18" s="114"/>
      <c r="AF18" s="113" t="s">
        <v>35</v>
      </c>
      <c r="AG18" s="119"/>
    </row>
    <row r="19" spans="2:33" ht="15" customHeight="1">
      <c r="B19" s="100"/>
      <c r="C19" s="101"/>
      <c r="D19" s="105"/>
      <c r="E19" s="105"/>
      <c r="F19" s="87" t="s">
        <v>45</v>
      </c>
      <c r="G19" s="81"/>
      <c r="H19" s="82">
        <f>K18+"0:20"</f>
        <v>0.6041666666666666</v>
      </c>
      <c r="I19" s="83"/>
      <c r="J19" s="38" t="s">
        <v>14</v>
      </c>
      <c r="K19" s="83">
        <f t="shared" si="0"/>
        <v>0.6319444444444444</v>
      </c>
      <c r="L19" s="84"/>
      <c r="M19" s="79" t="str">
        <f>$C$7</f>
        <v>北部ＦＣ</v>
      </c>
      <c r="N19" s="87"/>
      <c r="O19" s="87"/>
      <c r="P19" s="81"/>
      <c r="Q19" s="69" t="s">
        <v>65</v>
      </c>
      <c r="R19" s="89" t="s">
        <v>13</v>
      </c>
      <c r="S19" s="70" t="s">
        <v>67</v>
      </c>
      <c r="T19" s="79" t="str">
        <f>$AA$7</f>
        <v>小国ＳＳＳ</v>
      </c>
      <c r="U19" s="87"/>
      <c r="V19" s="87"/>
      <c r="W19" s="81"/>
      <c r="X19" s="3" t="s">
        <v>44</v>
      </c>
      <c r="Y19" s="3"/>
      <c r="Z19" s="3"/>
      <c r="AA19" s="3" t="s">
        <v>44</v>
      </c>
      <c r="AB19" s="3"/>
      <c r="AC19" s="3"/>
      <c r="AD19" s="115"/>
      <c r="AE19" s="116"/>
      <c r="AF19" s="115"/>
      <c r="AG19" s="85"/>
    </row>
    <row r="20" spans="2:33" ht="15" customHeight="1">
      <c r="B20" s="100"/>
      <c r="C20" s="101"/>
      <c r="D20" s="105"/>
      <c r="E20" s="105"/>
      <c r="F20" s="80" t="s">
        <v>45</v>
      </c>
      <c r="G20" s="120"/>
      <c r="H20" s="121">
        <f>K19+"0:２0"</f>
        <v>0.6458333333333333</v>
      </c>
      <c r="I20" s="122"/>
      <c r="J20" s="39" t="s">
        <v>14</v>
      </c>
      <c r="K20" s="122">
        <f t="shared" si="0"/>
        <v>0.673611111111111</v>
      </c>
      <c r="L20" s="123"/>
      <c r="M20" s="124" t="str">
        <f>$O$7</f>
        <v>アビーカ米沢</v>
      </c>
      <c r="N20" s="80"/>
      <c r="O20" s="80"/>
      <c r="P20" s="120"/>
      <c r="Q20" s="71" t="s">
        <v>80</v>
      </c>
      <c r="R20" s="90" t="s">
        <v>13</v>
      </c>
      <c r="S20" s="72" t="s">
        <v>65</v>
      </c>
      <c r="T20" s="124" t="str">
        <f>$AA$7</f>
        <v>小国ＳＳＳ</v>
      </c>
      <c r="U20" s="80"/>
      <c r="V20" s="80"/>
      <c r="W20" s="120"/>
      <c r="X20" s="4" t="s">
        <v>44</v>
      </c>
      <c r="Y20" s="4"/>
      <c r="Z20" s="4"/>
      <c r="AA20" s="4" t="s">
        <v>44</v>
      </c>
      <c r="AB20" s="4"/>
      <c r="AC20" s="4"/>
      <c r="AD20" s="117"/>
      <c r="AE20" s="118"/>
      <c r="AF20" s="117"/>
      <c r="AG20" s="86"/>
    </row>
    <row r="21" spans="2:33" ht="15" customHeight="1">
      <c r="B21" s="100"/>
      <c r="C21" s="101"/>
      <c r="D21" s="105"/>
      <c r="E21" s="105"/>
      <c r="F21" s="125" t="s">
        <v>45</v>
      </c>
      <c r="G21" s="126"/>
      <c r="H21" s="127">
        <v>0.5625</v>
      </c>
      <c r="I21" s="128"/>
      <c r="J21" s="42" t="s">
        <v>14</v>
      </c>
      <c r="K21" s="128">
        <f t="shared" si="0"/>
        <v>0.5902777777777778</v>
      </c>
      <c r="L21" s="129"/>
      <c r="M21" s="130" t="str">
        <f>$G$7</f>
        <v>フェニックス</v>
      </c>
      <c r="N21" s="125"/>
      <c r="O21" s="125"/>
      <c r="P21" s="126"/>
      <c r="Q21" s="73" t="s">
        <v>81</v>
      </c>
      <c r="R21" s="91" t="s">
        <v>13</v>
      </c>
      <c r="S21" s="74" t="s">
        <v>65</v>
      </c>
      <c r="T21" s="130" t="str">
        <f>$S$7</f>
        <v>アルカディア</v>
      </c>
      <c r="U21" s="125"/>
      <c r="V21" s="125"/>
      <c r="W21" s="126"/>
      <c r="X21" s="5" t="s">
        <v>44</v>
      </c>
      <c r="Y21" s="5"/>
      <c r="Z21" s="5"/>
      <c r="AA21" s="5" t="s">
        <v>44</v>
      </c>
      <c r="AB21" s="5"/>
      <c r="AC21" s="5"/>
      <c r="AD21" s="131" t="s">
        <v>28</v>
      </c>
      <c r="AE21" s="132"/>
      <c r="AF21" s="131" t="s">
        <v>33</v>
      </c>
      <c r="AG21" s="135"/>
    </row>
    <row r="22" spans="2:33" ht="15" customHeight="1">
      <c r="B22" s="100"/>
      <c r="C22" s="101"/>
      <c r="D22" s="105"/>
      <c r="E22" s="105"/>
      <c r="F22" s="79" t="s">
        <v>45</v>
      </c>
      <c r="G22" s="81"/>
      <c r="H22" s="82">
        <f>K21+"0:10"</f>
        <v>0.5972222222222222</v>
      </c>
      <c r="I22" s="83"/>
      <c r="J22" s="38" t="s">
        <v>14</v>
      </c>
      <c r="K22" s="83">
        <f t="shared" si="0"/>
        <v>0.625</v>
      </c>
      <c r="L22" s="84"/>
      <c r="M22" s="79" t="str">
        <f>$K$7</f>
        <v>ながいﾕﾅｲﾃｯﾄﾞ</v>
      </c>
      <c r="N22" s="87"/>
      <c r="O22" s="87"/>
      <c r="P22" s="81"/>
      <c r="Q22" s="69" t="s">
        <v>82</v>
      </c>
      <c r="R22" s="89" t="s">
        <v>13</v>
      </c>
      <c r="S22" s="70" t="s">
        <v>65</v>
      </c>
      <c r="T22" s="79" t="str">
        <f>$W$7</f>
        <v>ＦＣホークス</v>
      </c>
      <c r="U22" s="87"/>
      <c r="V22" s="87"/>
      <c r="W22" s="81"/>
      <c r="X22" s="3" t="s">
        <v>44</v>
      </c>
      <c r="Y22" s="3"/>
      <c r="Z22" s="3"/>
      <c r="AA22" s="3" t="s">
        <v>44</v>
      </c>
      <c r="AB22" s="3"/>
      <c r="AC22" s="3"/>
      <c r="AD22" s="115"/>
      <c r="AE22" s="116"/>
      <c r="AF22" s="115"/>
      <c r="AG22" s="85"/>
    </row>
    <row r="23" spans="2:33" ht="15" customHeight="1">
      <c r="B23" s="100"/>
      <c r="C23" s="101"/>
      <c r="D23" s="105"/>
      <c r="E23" s="105"/>
      <c r="F23" s="87" t="s">
        <v>45</v>
      </c>
      <c r="G23" s="81"/>
      <c r="H23" s="82">
        <f>K22+"0:10"</f>
        <v>0.6319444444444444</v>
      </c>
      <c r="I23" s="83"/>
      <c r="J23" s="38" t="s">
        <v>14</v>
      </c>
      <c r="K23" s="83">
        <f t="shared" si="0"/>
        <v>0.6597222222222222</v>
      </c>
      <c r="L23" s="84"/>
      <c r="M23" s="79" t="str">
        <f>$G$7</f>
        <v>フェニックス</v>
      </c>
      <c r="N23" s="87"/>
      <c r="O23" s="87"/>
      <c r="P23" s="81"/>
      <c r="Q23" s="69" t="s">
        <v>83</v>
      </c>
      <c r="R23" s="89" t="s">
        <v>13</v>
      </c>
      <c r="S23" s="70" t="s">
        <v>65</v>
      </c>
      <c r="T23" s="79" t="str">
        <f>$W$7</f>
        <v>ＦＣホークス</v>
      </c>
      <c r="U23" s="87"/>
      <c r="V23" s="87"/>
      <c r="W23" s="81"/>
      <c r="X23" s="3" t="s">
        <v>44</v>
      </c>
      <c r="Y23" s="3"/>
      <c r="Z23" s="3"/>
      <c r="AA23" s="3" t="s">
        <v>44</v>
      </c>
      <c r="AB23" s="3"/>
      <c r="AC23" s="3"/>
      <c r="AD23" s="115"/>
      <c r="AE23" s="116"/>
      <c r="AF23" s="115"/>
      <c r="AG23" s="85"/>
    </row>
    <row r="24" spans="2:33" ht="15" customHeight="1" thickBot="1">
      <c r="B24" s="102"/>
      <c r="C24" s="103"/>
      <c r="D24" s="106"/>
      <c r="E24" s="106"/>
      <c r="F24" s="137" t="s">
        <v>45</v>
      </c>
      <c r="G24" s="138"/>
      <c r="H24" s="139">
        <f>K23+"0:10"</f>
        <v>0.6666666666666666</v>
      </c>
      <c r="I24" s="140"/>
      <c r="J24" s="41" t="s">
        <v>14</v>
      </c>
      <c r="K24" s="140">
        <f t="shared" si="0"/>
        <v>0.6944444444444444</v>
      </c>
      <c r="L24" s="141"/>
      <c r="M24" s="142" t="str">
        <f>$K$7</f>
        <v>ながいﾕﾅｲﾃｯﾄﾞ</v>
      </c>
      <c r="N24" s="137"/>
      <c r="O24" s="137"/>
      <c r="P24" s="138"/>
      <c r="Q24" s="75" t="s">
        <v>83</v>
      </c>
      <c r="R24" s="92" t="s">
        <v>13</v>
      </c>
      <c r="S24" s="76" t="s">
        <v>65</v>
      </c>
      <c r="T24" s="142" t="str">
        <f>$S$7</f>
        <v>アルカディア</v>
      </c>
      <c r="U24" s="137"/>
      <c r="V24" s="137"/>
      <c r="W24" s="138"/>
      <c r="X24" s="6" t="s">
        <v>44</v>
      </c>
      <c r="Y24" s="6"/>
      <c r="Z24" s="6"/>
      <c r="AA24" s="6" t="s">
        <v>44</v>
      </c>
      <c r="AB24" s="6"/>
      <c r="AC24" s="6"/>
      <c r="AD24" s="133"/>
      <c r="AE24" s="134"/>
      <c r="AF24" s="133"/>
      <c r="AG24" s="136"/>
    </row>
    <row r="25" spans="2:33" ht="15" customHeight="1">
      <c r="B25" s="99" t="s">
        <v>16</v>
      </c>
      <c r="C25" s="98"/>
      <c r="D25" s="104" t="s">
        <v>25</v>
      </c>
      <c r="E25" s="104"/>
      <c r="F25" s="107" t="s">
        <v>45</v>
      </c>
      <c r="G25" s="108"/>
      <c r="H25" s="109">
        <v>0.3680555555555556</v>
      </c>
      <c r="I25" s="110"/>
      <c r="J25" s="40" t="s">
        <v>14</v>
      </c>
      <c r="K25" s="110">
        <f t="shared" si="0"/>
        <v>0.39583333333333337</v>
      </c>
      <c r="L25" s="111"/>
      <c r="M25" s="112" t="str">
        <f>$C$7</f>
        <v>北部ＦＣ</v>
      </c>
      <c r="N25" s="107"/>
      <c r="O25" s="107"/>
      <c r="P25" s="108"/>
      <c r="Q25" s="67"/>
      <c r="R25" s="50" t="s">
        <v>13</v>
      </c>
      <c r="S25" s="68"/>
      <c r="T25" s="112" t="str">
        <f>$S$7</f>
        <v>アルカディア</v>
      </c>
      <c r="U25" s="107"/>
      <c r="V25" s="107"/>
      <c r="W25" s="108"/>
      <c r="X25" s="2" t="s">
        <v>44</v>
      </c>
      <c r="Y25" s="2"/>
      <c r="Z25" s="2"/>
      <c r="AA25" s="2" t="s">
        <v>44</v>
      </c>
      <c r="AB25" s="2"/>
      <c r="AC25" s="2"/>
      <c r="AD25" s="113" t="s">
        <v>28</v>
      </c>
      <c r="AE25" s="114"/>
      <c r="AF25" s="113" t="s">
        <v>35</v>
      </c>
      <c r="AG25" s="119"/>
    </row>
    <row r="26" spans="2:33" ht="15" customHeight="1">
      <c r="B26" s="100"/>
      <c r="C26" s="101"/>
      <c r="D26" s="105"/>
      <c r="E26" s="105"/>
      <c r="F26" s="87" t="s">
        <v>45</v>
      </c>
      <c r="G26" s="81"/>
      <c r="H26" s="82">
        <f>K25+"0:20"</f>
        <v>0.40972222222222227</v>
      </c>
      <c r="I26" s="83"/>
      <c r="J26" s="38" t="s">
        <v>14</v>
      </c>
      <c r="K26" s="83">
        <f t="shared" si="0"/>
        <v>0.43750000000000006</v>
      </c>
      <c r="L26" s="84"/>
      <c r="M26" s="79" t="str">
        <f>$C$7</f>
        <v>北部ＦＣ</v>
      </c>
      <c r="N26" s="87"/>
      <c r="O26" s="87"/>
      <c r="P26" s="81"/>
      <c r="Q26" s="69"/>
      <c r="R26" s="51" t="s">
        <v>13</v>
      </c>
      <c r="S26" s="70"/>
      <c r="T26" s="79" t="str">
        <f>$W$7</f>
        <v>ＦＣホークス</v>
      </c>
      <c r="U26" s="87"/>
      <c r="V26" s="87"/>
      <c r="W26" s="81"/>
      <c r="X26" s="3" t="s">
        <v>44</v>
      </c>
      <c r="Y26" s="3"/>
      <c r="Z26" s="3"/>
      <c r="AA26" s="3" t="s">
        <v>44</v>
      </c>
      <c r="AB26" s="3"/>
      <c r="AC26" s="3"/>
      <c r="AD26" s="115"/>
      <c r="AE26" s="116"/>
      <c r="AF26" s="115"/>
      <c r="AG26" s="85"/>
    </row>
    <row r="27" spans="2:33" ht="15" customHeight="1">
      <c r="B27" s="100"/>
      <c r="C27" s="101"/>
      <c r="D27" s="105"/>
      <c r="E27" s="105"/>
      <c r="F27" s="80" t="s">
        <v>45</v>
      </c>
      <c r="G27" s="120"/>
      <c r="H27" s="121">
        <f>K26+"0:２0"</f>
        <v>0.45138888888888895</v>
      </c>
      <c r="I27" s="122"/>
      <c r="J27" s="39" t="s">
        <v>14</v>
      </c>
      <c r="K27" s="122">
        <f t="shared" si="0"/>
        <v>0.47916666666666674</v>
      </c>
      <c r="L27" s="123"/>
      <c r="M27" s="124" t="str">
        <f>$S$7</f>
        <v>アルカディア</v>
      </c>
      <c r="N27" s="80"/>
      <c r="O27" s="80"/>
      <c r="P27" s="120"/>
      <c r="Q27" s="71"/>
      <c r="R27" s="52" t="s">
        <v>13</v>
      </c>
      <c r="S27" s="72"/>
      <c r="T27" s="124" t="str">
        <f>$W$7</f>
        <v>ＦＣホークス</v>
      </c>
      <c r="U27" s="80"/>
      <c r="V27" s="80"/>
      <c r="W27" s="120"/>
      <c r="X27" s="4" t="s">
        <v>44</v>
      </c>
      <c r="Y27" s="4"/>
      <c r="Z27" s="4"/>
      <c r="AA27" s="4" t="s">
        <v>44</v>
      </c>
      <c r="AB27" s="4"/>
      <c r="AC27" s="4"/>
      <c r="AD27" s="117"/>
      <c r="AE27" s="118"/>
      <c r="AF27" s="117"/>
      <c r="AG27" s="86"/>
    </row>
    <row r="28" spans="2:33" ht="15" customHeight="1">
      <c r="B28" s="100"/>
      <c r="C28" s="101"/>
      <c r="D28" s="105"/>
      <c r="E28" s="105"/>
      <c r="F28" s="125" t="s">
        <v>45</v>
      </c>
      <c r="G28" s="126"/>
      <c r="H28" s="127">
        <v>0.4861111111111111</v>
      </c>
      <c r="I28" s="128"/>
      <c r="J28" s="42" t="s">
        <v>14</v>
      </c>
      <c r="K28" s="128">
        <f t="shared" si="0"/>
        <v>0.5138888888888888</v>
      </c>
      <c r="L28" s="129"/>
      <c r="M28" s="143" t="str">
        <f>$K$7</f>
        <v>ながいﾕﾅｲﾃｯﾄﾞ</v>
      </c>
      <c r="N28" s="144"/>
      <c r="O28" s="144"/>
      <c r="P28" s="145"/>
      <c r="Q28" s="77"/>
      <c r="R28" s="54" t="s">
        <v>13</v>
      </c>
      <c r="S28" s="78"/>
      <c r="T28" s="143" t="str">
        <f>$AA$7</f>
        <v>小国ＳＳＳ</v>
      </c>
      <c r="U28" s="144"/>
      <c r="V28" s="144"/>
      <c r="W28" s="145"/>
      <c r="X28" s="5" t="s">
        <v>44</v>
      </c>
      <c r="Y28" s="5"/>
      <c r="Z28" s="5"/>
      <c r="AA28" s="5" t="s">
        <v>44</v>
      </c>
      <c r="AB28" s="5"/>
      <c r="AC28" s="5"/>
      <c r="AD28" s="131" t="s">
        <v>51</v>
      </c>
      <c r="AE28" s="132"/>
      <c r="AF28" s="131" t="s">
        <v>50</v>
      </c>
      <c r="AG28" s="135"/>
    </row>
    <row r="29" spans="2:33" ht="15" customHeight="1">
      <c r="B29" s="100"/>
      <c r="C29" s="101"/>
      <c r="D29" s="105"/>
      <c r="E29" s="105"/>
      <c r="F29" s="79" t="s">
        <v>45</v>
      </c>
      <c r="G29" s="81"/>
      <c r="H29" s="82">
        <f>K28+"0:10"</f>
        <v>0.5208333333333333</v>
      </c>
      <c r="I29" s="83"/>
      <c r="J29" s="38" t="s">
        <v>14</v>
      </c>
      <c r="K29" s="83">
        <f t="shared" si="0"/>
        <v>0.548611111111111</v>
      </c>
      <c r="L29" s="84"/>
      <c r="M29" s="79" t="str">
        <f>$G$7</f>
        <v>フェニックス</v>
      </c>
      <c r="N29" s="87"/>
      <c r="O29" s="87"/>
      <c r="P29" s="81"/>
      <c r="Q29" s="69"/>
      <c r="R29" s="51" t="s">
        <v>13</v>
      </c>
      <c r="S29" s="70"/>
      <c r="T29" s="79" t="str">
        <f>$O$7</f>
        <v>アビーカ米沢</v>
      </c>
      <c r="U29" s="87"/>
      <c r="V29" s="87"/>
      <c r="W29" s="81"/>
      <c r="X29" s="3" t="s">
        <v>44</v>
      </c>
      <c r="Y29" s="3"/>
      <c r="Z29" s="3"/>
      <c r="AA29" s="3" t="s">
        <v>44</v>
      </c>
      <c r="AB29" s="3"/>
      <c r="AC29" s="3"/>
      <c r="AD29" s="115"/>
      <c r="AE29" s="116"/>
      <c r="AF29" s="115"/>
      <c r="AG29" s="85"/>
    </row>
    <row r="30" spans="2:33" ht="15" customHeight="1">
      <c r="B30" s="100"/>
      <c r="C30" s="101"/>
      <c r="D30" s="105"/>
      <c r="E30" s="105"/>
      <c r="F30" s="87" t="s">
        <v>45</v>
      </c>
      <c r="G30" s="81"/>
      <c r="H30" s="82">
        <f>K29+"0:10"</f>
        <v>0.5555555555555555</v>
      </c>
      <c r="I30" s="83"/>
      <c r="J30" s="38" t="s">
        <v>14</v>
      </c>
      <c r="K30" s="83">
        <f t="shared" si="0"/>
        <v>0.5833333333333333</v>
      </c>
      <c r="L30" s="84"/>
      <c r="M30" s="79" t="str">
        <f>$G$7</f>
        <v>フェニックス</v>
      </c>
      <c r="N30" s="87"/>
      <c r="O30" s="87"/>
      <c r="P30" s="81"/>
      <c r="Q30" s="69"/>
      <c r="R30" s="51" t="s">
        <v>13</v>
      </c>
      <c r="S30" s="70"/>
      <c r="T30" s="79" t="str">
        <f>$AA$7</f>
        <v>小国ＳＳＳ</v>
      </c>
      <c r="U30" s="87"/>
      <c r="V30" s="87"/>
      <c r="W30" s="81"/>
      <c r="X30" s="3" t="s">
        <v>44</v>
      </c>
      <c r="Y30" s="3"/>
      <c r="Z30" s="3"/>
      <c r="AA30" s="3" t="s">
        <v>44</v>
      </c>
      <c r="AB30" s="3"/>
      <c r="AC30" s="3"/>
      <c r="AD30" s="115"/>
      <c r="AE30" s="116"/>
      <c r="AF30" s="115"/>
      <c r="AG30" s="85"/>
    </row>
    <row r="31" spans="2:33" ht="15" customHeight="1" thickBot="1">
      <c r="B31" s="102"/>
      <c r="C31" s="103"/>
      <c r="D31" s="106"/>
      <c r="E31" s="106"/>
      <c r="F31" s="137" t="s">
        <v>45</v>
      </c>
      <c r="G31" s="138"/>
      <c r="H31" s="139">
        <f>K30+"0:10"</f>
        <v>0.5902777777777777</v>
      </c>
      <c r="I31" s="140"/>
      <c r="J31" s="41" t="s">
        <v>14</v>
      </c>
      <c r="K31" s="140">
        <f t="shared" si="0"/>
        <v>0.6180555555555555</v>
      </c>
      <c r="L31" s="141"/>
      <c r="M31" s="142" t="str">
        <f>$K$7</f>
        <v>ながいﾕﾅｲﾃｯﾄﾞ</v>
      </c>
      <c r="N31" s="137"/>
      <c r="O31" s="137"/>
      <c r="P31" s="138"/>
      <c r="Q31" s="75"/>
      <c r="R31" s="53" t="s">
        <v>13</v>
      </c>
      <c r="S31" s="76"/>
      <c r="T31" s="142" t="str">
        <f>$O$7</f>
        <v>アビーカ米沢</v>
      </c>
      <c r="U31" s="137"/>
      <c r="V31" s="137"/>
      <c r="W31" s="138"/>
      <c r="X31" s="6" t="s">
        <v>44</v>
      </c>
      <c r="Y31" s="6"/>
      <c r="Z31" s="6"/>
      <c r="AA31" s="6" t="s">
        <v>44</v>
      </c>
      <c r="AB31" s="6"/>
      <c r="AC31" s="6"/>
      <c r="AD31" s="133"/>
      <c r="AE31" s="134"/>
      <c r="AF31" s="133"/>
      <c r="AG31" s="136"/>
    </row>
    <row r="34" spans="2:9" ht="15" customHeight="1">
      <c r="B34" s="95" t="s">
        <v>55</v>
      </c>
      <c r="C34" s="95"/>
      <c r="D34" s="95"/>
      <c r="E34" s="95"/>
      <c r="F34" s="95"/>
      <c r="H34" s="93" t="s">
        <v>19</v>
      </c>
      <c r="I34" s="93"/>
    </row>
    <row r="36" ht="15" customHeight="1">
      <c r="B36" s="24" t="s">
        <v>18</v>
      </c>
    </row>
    <row r="37" spans="3:33" ht="15" customHeight="1">
      <c r="C37" s="94">
        <v>1</v>
      </c>
      <c r="D37" s="94"/>
      <c r="E37" s="94"/>
      <c r="F37" s="94"/>
      <c r="G37" s="94">
        <v>2</v>
      </c>
      <c r="H37" s="94"/>
      <c r="I37" s="94"/>
      <c r="J37" s="94"/>
      <c r="K37" s="94">
        <v>3</v>
      </c>
      <c r="L37" s="94"/>
      <c r="M37" s="94"/>
      <c r="N37" s="94"/>
      <c r="O37" s="94">
        <v>4</v>
      </c>
      <c r="P37" s="94"/>
      <c r="Q37" s="94"/>
      <c r="R37" s="94"/>
      <c r="S37" s="94">
        <v>5</v>
      </c>
      <c r="T37" s="94"/>
      <c r="U37" s="94"/>
      <c r="V37" s="94"/>
      <c r="W37" s="94">
        <v>6</v>
      </c>
      <c r="X37" s="94"/>
      <c r="Y37" s="94"/>
      <c r="Z37" s="94"/>
      <c r="AA37" s="94">
        <v>7</v>
      </c>
      <c r="AB37" s="94"/>
      <c r="AC37" s="94"/>
      <c r="AD37" s="94"/>
      <c r="AE37" s="25"/>
      <c r="AF37" s="26"/>
      <c r="AG37" s="26"/>
    </row>
    <row r="39" ht="15" customHeight="1" thickBot="1"/>
    <row r="40" spans="2:33" ht="15" customHeight="1" thickBot="1">
      <c r="B40" s="27" t="s">
        <v>5</v>
      </c>
      <c r="C40" s="28"/>
      <c r="D40" s="1" t="s">
        <v>4</v>
      </c>
      <c r="E40" s="1"/>
      <c r="F40" s="1" t="s">
        <v>1</v>
      </c>
      <c r="G40" s="1"/>
      <c r="H40" s="1" t="s">
        <v>6</v>
      </c>
      <c r="I40" s="1"/>
      <c r="J40" s="1"/>
      <c r="K40" s="1"/>
      <c r="L40" s="29"/>
      <c r="M40" s="96" t="s">
        <v>7</v>
      </c>
      <c r="N40" s="97"/>
      <c r="O40" s="97"/>
      <c r="P40" s="97"/>
      <c r="Q40" s="97"/>
      <c r="R40" s="97"/>
      <c r="S40" s="97"/>
      <c r="T40" s="97"/>
      <c r="U40" s="97"/>
      <c r="V40" s="97"/>
      <c r="W40" s="98"/>
      <c r="X40" s="1" t="s">
        <v>10</v>
      </c>
      <c r="Y40" s="1"/>
      <c r="Z40" s="1"/>
      <c r="AA40" s="1" t="s">
        <v>22</v>
      </c>
      <c r="AB40" s="1"/>
      <c r="AC40" s="1"/>
      <c r="AD40" s="1" t="s">
        <v>8</v>
      </c>
      <c r="AE40" s="1"/>
      <c r="AF40" s="1" t="s">
        <v>0</v>
      </c>
      <c r="AG40" s="30"/>
    </row>
    <row r="41" spans="2:33" ht="15" customHeight="1">
      <c r="B41" s="99" t="s">
        <v>29</v>
      </c>
      <c r="C41" s="98"/>
      <c r="D41" s="104"/>
      <c r="E41" s="104"/>
      <c r="F41" s="146" t="s">
        <v>3</v>
      </c>
      <c r="G41" s="147"/>
      <c r="H41" s="148">
        <v>0.375</v>
      </c>
      <c r="I41" s="149"/>
      <c r="J41" s="31" t="s">
        <v>14</v>
      </c>
      <c r="K41" s="149">
        <f aca="true" t="shared" si="1" ref="K41:K61">H41+"0:50"</f>
        <v>0.4097222222222222</v>
      </c>
      <c r="L41" s="150"/>
      <c r="M41" s="151">
        <f>$C$37</f>
        <v>1</v>
      </c>
      <c r="N41" s="152"/>
      <c r="O41" s="152"/>
      <c r="P41" s="153"/>
      <c r="Q41" s="8"/>
      <c r="R41" s="9" t="s">
        <v>13</v>
      </c>
      <c r="S41" s="10"/>
      <c r="T41" s="151">
        <f>$G$37</f>
        <v>2</v>
      </c>
      <c r="U41" s="152"/>
      <c r="V41" s="152"/>
      <c r="W41" s="153"/>
      <c r="X41" s="2">
        <f>T42</f>
        <v>3</v>
      </c>
      <c r="Y41" s="2"/>
      <c r="Z41" s="2"/>
      <c r="AA41" s="2">
        <f>M41</f>
        <v>1</v>
      </c>
      <c r="AB41" s="2"/>
      <c r="AC41" s="2"/>
      <c r="AD41" s="154"/>
      <c r="AE41" s="155"/>
      <c r="AF41" s="96"/>
      <c r="AG41" s="160"/>
    </row>
    <row r="42" spans="2:33" ht="15" customHeight="1">
      <c r="B42" s="100"/>
      <c r="C42" s="101"/>
      <c r="D42" s="105"/>
      <c r="E42" s="105"/>
      <c r="F42" s="165" t="s">
        <v>3</v>
      </c>
      <c r="G42" s="166"/>
      <c r="H42" s="167">
        <f>K41+"0:20"</f>
        <v>0.4236111111111111</v>
      </c>
      <c r="I42" s="168"/>
      <c r="J42" s="32" t="s">
        <v>14</v>
      </c>
      <c r="K42" s="168">
        <f t="shared" si="1"/>
        <v>0.4583333333333333</v>
      </c>
      <c r="L42" s="169"/>
      <c r="M42" s="170">
        <f>$C$37</f>
        <v>1</v>
      </c>
      <c r="N42" s="171"/>
      <c r="O42" s="171"/>
      <c r="P42" s="172"/>
      <c r="Q42" s="11"/>
      <c r="R42" s="12" t="s">
        <v>13</v>
      </c>
      <c r="S42" s="13"/>
      <c r="T42" s="170">
        <f>$K$37</f>
        <v>3</v>
      </c>
      <c r="U42" s="171"/>
      <c r="V42" s="171"/>
      <c r="W42" s="172"/>
      <c r="X42" s="3">
        <f>T41</f>
        <v>2</v>
      </c>
      <c r="Y42" s="3"/>
      <c r="Z42" s="3"/>
      <c r="AA42" s="3">
        <f>T42</f>
        <v>3</v>
      </c>
      <c r="AB42" s="3"/>
      <c r="AC42" s="3"/>
      <c r="AD42" s="156"/>
      <c r="AE42" s="157"/>
      <c r="AF42" s="161"/>
      <c r="AG42" s="162"/>
    </row>
    <row r="43" spans="2:33" ht="15" customHeight="1">
      <c r="B43" s="100"/>
      <c r="C43" s="101"/>
      <c r="D43" s="105"/>
      <c r="E43" s="105"/>
      <c r="F43" s="173" t="s">
        <v>2</v>
      </c>
      <c r="G43" s="174"/>
      <c r="H43" s="175">
        <f>K42+"0:２0"</f>
        <v>0.4722222222222222</v>
      </c>
      <c r="I43" s="176"/>
      <c r="J43" s="33" t="s">
        <v>14</v>
      </c>
      <c r="K43" s="176">
        <f t="shared" si="1"/>
        <v>0.5069444444444444</v>
      </c>
      <c r="L43" s="177"/>
      <c r="M43" s="178">
        <f>$G$37</f>
        <v>2</v>
      </c>
      <c r="N43" s="179"/>
      <c r="O43" s="179"/>
      <c r="P43" s="180"/>
      <c r="Q43" s="14"/>
      <c r="R43" s="15" t="s">
        <v>13</v>
      </c>
      <c r="S43" s="16"/>
      <c r="T43" s="178">
        <f>$K$37</f>
        <v>3</v>
      </c>
      <c r="U43" s="179"/>
      <c r="V43" s="179"/>
      <c r="W43" s="180"/>
      <c r="X43" s="4">
        <f>M42</f>
        <v>1</v>
      </c>
      <c r="Y43" s="4"/>
      <c r="Z43" s="4"/>
      <c r="AA43" s="4">
        <f>M43</f>
        <v>2</v>
      </c>
      <c r="AB43" s="4"/>
      <c r="AC43" s="4"/>
      <c r="AD43" s="158"/>
      <c r="AE43" s="159"/>
      <c r="AF43" s="163"/>
      <c r="AG43" s="164"/>
    </row>
    <row r="44" spans="2:33" ht="15" customHeight="1">
      <c r="B44" s="100"/>
      <c r="C44" s="101"/>
      <c r="D44" s="105"/>
      <c r="E44" s="105"/>
      <c r="F44" s="181" t="s">
        <v>2</v>
      </c>
      <c r="G44" s="182"/>
      <c r="H44" s="183">
        <v>0.375</v>
      </c>
      <c r="I44" s="184"/>
      <c r="J44" s="34" t="s">
        <v>14</v>
      </c>
      <c r="K44" s="184">
        <f t="shared" si="1"/>
        <v>0.4097222222222222</v>
      </c>
      <c r="L44" s="185"/>
      <c r="M44" s="186">
        <f>$O$37</f>
        <v>4</v>
      </c>
      <c r="N44" s="187"/>
      <c r="O44" s="187"/>
      <c r="P44" s="188"/>
      <c r="Q44" s="17"/>
      <c r="R44" s="18" t="s">
        <v>13</v>
      </c>
      <c r="S44" s="19"/>
      <c r="T44" s="186">
        <f>$S$37</f>
        <v>5</v>
      </c>
      <c r="U44" s="187"/>
      <c r="V44" s="187"/>
      <c r="W44" s="188"/>
      <c r="X44" s="5">
        <f>M45</f>
        <v>6</v>
      </c>
      <c r="Y44" s="5"/>
      <c r="Z44" s="5"/>
      <c r="AA44" s="5">
        <f>T45</f>
        <v>7</v>
      </c>
      <c r="AB44" s="5"/>
      <c r="AC44" s="5"/>
      <c r="AD44" s="189"/>
      <c r="AE44" s="190"/>
      <c r="AF44" s="193"/>
      <c r="AG44" s="194"/>
    </row>
    <row r="45" spans="2:33" ht="15" customHeight="1">
      <c r="B45" s="100"/>
      <c r="C45" s="101"/>
      <c r="D45" s="105"/>
      <c r="E45" s="105"/>
      <c r="F45" s="197" t="s">
        <v>2</v>
      </c>
      <c r="G45" s="166"/>
      <c r="H45" s="167">
        <f>K44+"0:10"</f>
        <v>0.41666666666666663</v>
      </c>
      <c r="I45" s="168"/>
      <c r="J45" s="32" t="s">
        <v>14</v>
      </c>
      <c r="K45" s="168">
        <f t="shared" si="1"/>
        <v>0.45138888888888884</v>
      </c>
      <c r="L45" s="169"/>
      <c r="M45" s="170">
        <f>$W$37</f>
        <v>6</v>
      </c>
      <c r="N45" s="171"/>
      <c r="O45" s="171"/>
      <c r="P45" s="172"/>
      <c r="Q45" s="11"/>
      <c r="R45" s="12" t="s">
        <v>13</v>
      </c>
      <c r="S45" s="13"/>
      <c r="T45" s="170">
        <f>$AA$37</f>
        <v>7</v>
      </c>
      <c r="U45" s="171"/>
      <c r="V45" s="171"/>
      <c r="W45" s="172"/>
      <c r="X45" s="3">
        <f>T44</f>
        <v>5</v>
      </c>
      <c r="Y45" s="3"/>
      <c r="Z45" s="3"/>
      <c r="AA45" s="3">
        <f>M44</f>
        <v>4</v>
      </c>
      <c r="AB45" s="3"/>
      <c r="AC45" s="3"/>
      <c r="AD45" s="156"/>
      <c r="AE45" s="157"/>
      <c r="AF45" s="161"/>
      <c r="AG45" s="162"/>
    </row>
    <row r="46" spans="2:33" ht="15" customHeight="1">
      <c r="B46" s="100"/>
      <c r="C46" s="101"/>
      <c r="D46" s="105"/>
      <c r="E46" s="105"/>
      <c r="F46" s="165" t="s">
        <v>2</v>
      </c>
      <c r="G46" s="166"/>
      <c r="H46" s="167">
        <f>K45+"0:10"</f>
        <v>0.45833333333333326</v>
      </c>
      <c r="I46" s="168"/>
      <c r="J46" s="32" t="s">
        <v>14</v>
      </c>
      <c r="K46" s="168">
        <f t="shared" si="1"/>
        <v>0.49305555555555547</v>
      </c>
      <c r="L46" s="169"/>
      <c r="M46" s="170">
        <f>$O$37</f>
        <v>4</v>
      </c>
      <c r="N46" s="171"/>
      <c r="O46" s="171"/>
      <c r="P46" s="172"/>
      <c r="Q46" s="11"/>
      <c r="R46" s="12" t="s">
        <v>13</v>
      </c>
      <c r="S46" s="13"/>
      <c r="T46" s="170">
        <f>$W$37</f>
        <v>6</v>
      </c>
      <c r="U46" s="171"/>
      <c r="V46" s="171"/>
      <c r="W46" s="172"/>
      <c r="X46" s="3">
        <f>T45</f>
        <v>7</v>
      </c>
      <c r="Y46" s="3"/>
      <c r="Z46" s="3"/>
      <c r="AA46" s="3">
        <f>T44</f>
        <v>5</v>
      </c>
      <c r="AB46" s="3"/>
      <c r="AC46" s="3"/>
      <c r="AD46" s="156"/>
      <c r="AE46" s="157"/>
      <c r="AF46" s="161"/>
      <c r="AG46" s="162"/>
    </row>
    <row r="47" spans="2:33" ht="15" customHeight="1" thickBot="1">
      <c r="B47" s="102"/>
      <c r="C47" s="103"/>
      <c r="D47" s="106"/>
      <c r="E47" s="106"/>
      <c r="F47" s="198" t="s">
        <v>2</v>
      </c>
      <c r="G47" s="199"/>
      <c r="H47" s="200">
        <f>K46+"0:10"</f>
        <v>0.4999999999999999</v>
      </c>
      <c r="I47" s="201"/>
      <c r="J47" s="35" t="s">
        <v>14</v>
      </c>
      <c r="K47" s="201">
        <f t="shared" si="1"/>
        <v>0.5347222222222221</v>
      </c>
      <c r="L47" s="202"/>
      <c r="M47" s="203">
        <f>$S$37</f>
        <v>5</v>
      </c>
      <c r="N47" s="204"/>
      <c r="O47" s="204"/>
      <c r="P47" s="205"/>
      <c r="Q47" s="20"/>
      <c r="R47" s="21" t="s">
        <v>13</v>
      </c>
      <c r="S47" s="22"/>
      <c r="T47" s="203">
        <f>$AA$37</f>
        <v>7</v>
      </c>
      <c r="U47" s="204"/>
      <c r="V47" s="204"/>
      <c r="W47" s="205"/>
      <c r="X47" s="6">
        <f>M46</f>
        <v>4</v>
      </c>
      <c r="Y47" s="6"/>
      <c r="Z47" s="6"/>
      <c r="AA47" s="6">
        <f>T46</f>
        <v>6</v>
      </c>
      <c r="AB47" s="6"/>
      <c r="AC47" s="6"/>
      <c r="AD47" s="191"/>
      <c r="AE47" s="192"/>
      <c r="AF47" s="195"/>
      <c r="AG47" s="196"/>
    </row>
    <row r="48" spans="2:33" ht="15" customHeight="1">
      <c r="B48" s="99" t="s">
        <v>30</v>
      </c>
      <c r="C48" s="98"/>
      <c r="D48" s="104"/>
      <c r="E48" s="104"/>
      <c r="F48" s="146" t="s">
        <v>3</v>
      </c>
      <c r="G48" s="147"/>
      <c r="H48" s="148">
        <v>0.375</v>
      </c>
      <c r="I48" s="149"/>
      <c r="J48" s="31" t="s">
        <v>14</v>
      </c>
      <c r="K48" s="149">
        <f t="shared" si="1"/>
        <v>0.4097222222222222</v>
      </c>
      <c r="L48" s="150"/>
      <c r="M48" s="151">
        <f>$C$37</f>
        <v>1</v>
      </c>
      <c r="N48" s="152"/>
      <c r="O48" s="152"/>
      <c r="P48" s="153"/>
      <c r="Q48" s="8"/>
      <c r="R48" s="9" t="s">
        <v>13</v>
      </c>
      <c r="S48" s="10"/>
      <c r="T48" s="151">
        <f>$O$37</f>
        <v>4</v>
      </c>
      <c r="U48" s="152"/>
      <c r="V48" s="152"/>
      <c r="W48" s="153"/>
      <c r="X48" s="2">
        <f>T49</f>
        <v>7</v>
      </c>
      <c r="Y48" s="2"/>
      <c r="Z48" s="2"/>
      <c r="AA48" s="2">
        <f>M48</f>
        <v>1</v>
      </c>
      <c r="AB48" s="2"/>
      <c r="AC48" s="2"/>
      <c r="AD48" s="154"/>
      <c r="AE48" s="155"/>
      <c r="AF48" s="96"/>
      <c r="AG48" s="160"/>
    </row>
    <row r="49" spans="2:33" ht="15" customHeight="1">
      <c r="B49" s="100"/>
      <c r="C49" s="101"/>
      <c r="D49" s="105"/>
      <c r="E49" s="105"/>
      <c r="F49" s="165" t="s">
        <v>3</v>
      </c>
      <c r="G49" s="166"/>
      <c r="H49" s="167">
        <f>K48+"0:20"</f>
        <v>0.4236111111111111</v>
      </c>
      <c r="I49" s="168"/>
      <c r="J49" s="32" t="s">
        <v>14</v>
      </c>
      <c r="K49" s="168">
        <f t="shared" si="1"/>
        <v>0.4583333333333333</v>
      </c>
      <c r="L49" s="169"/>
      <c r="M49" s="170">
        <f>$C$37</f>
        <v>1</v>
      </c>
      <c r="N49" s="171"/>
      <c r="O49" s="171"/>
      <c r="P49" s="172"/>
      <c r="Q49" s="11"/>
      <c r="R49" s="12" t="s">
        <v>13</v>
      </c>
      <c r="S49" s="13"/>
      <c r="T49" s="170">
        <f>$AA$37</f>
        <v>7</v>
      </c>
      <c r="U49" s="171"/>
      <c r="V49" s="171"/>
      <c r="W49" s="172"/>
      <c r="X49" s="3">
        <f>T48</f>
        <v>4</v>
      </c>
      <c r="Y49" s="3"/>
      <c r="Z49" s="3"/>
      <c r="AA49" s="3">
        <f>T49</f>
        <v>7</v>
      </c>
      <c r="AB49" s="3"/>
      <c r="AC49" s="3"/>
      <c r="AD49" s="156"/>
      <c r="AE49" s="157"/>
      <c r="AF49" s="161"/>
      <c r="AG49" s="162"/>
    </row>
    <row r="50" spans="2:33" ht="15" customHeight="1">
      <c r="B50" s="100"/>
      <c r="C50" s="101"/>
      <c r="D50" s="105"/>
      <c r="E50" s="105"/>
      <c r="F50" s="173" t="s">
        <v>2</v>
      </c>
      <c r="G50" s="174"/>
      <c r="H50" s="175">
        <f>K49+"0:２0"</f>
        <v>0.4722222222222222</v>
      </c>
      <c r="I50" s="176"/>
      <c r="J50" s="33" t="s">
        <v>14</v>
      </c>
      <c r="K50" s="176">
        <f t="shared" si="1"/>
        <v>0.5069444444444444</v>
      </c>
      <c r="L50" s="177"/>
      <c r="M50" s="178">
        <f>$O$37</f>
        <v>4</v>
      </c>
      <c r="N50" s="179"/>
      <c r="O50" s="179"/>
      <c r="P50" s="180"/>
      <c r="Q50" s="14"/>
      <c r="R50" s="15" t="s">
        <v>13</v>
      </c>
      <c r="S50" s="16"/>
      <c r="T50" s="178">
        <f>$AA$37</f>
        <v>7</v>
      </c>
      <c r="U50" s="179"/>
      <c r="V50" s="179"/>
      <c r="W50" s="180"/>
      <c r="X50" s="4">
        <f>M49</f>
        <v>1</v>
      </c>
      <c r="Y50" s="4"/>
      <c r="Z50" s="4"/>
      <c r="AA50" s="4">
        <f>M50</f>
        <v>4</v>
      </c>
      <c r="AB50" s="4"/>
      <c r="AC50" s="4"/>
      <c r="AD50" s="158"/>
      <c r="AE50" s="159"/>
      <c r="AF50" s="163"/>
      <c r="AG50" s="164"/>
    </row>
    <row r="51" spans="2:33" ht="15" customHeight="1">
      <c r="B51" s="100"/>
      <c r="C51" s="101"/>
      <c r="D51" s="105"/>
      <c r="E51" s="105"/>
      <c r="F51" s="181" t="s">
        <v>2</v>
      </c>
      <c r="G51" s="182"/>
      <c r="H51" s="183">
        <v>0.375</v>
      </c>
      <c r="I51" s="184"/>
      <c r="J51" s="34" t="s">
        <v>14</v>
      </c>
      <c r="K51" s="184">
        <f t="shared" si="1"/>
        <v>0.4097222222222222</v>
      </c>
      <c r="L51" s="185"/>
      <c r="M51" s="186">
        <f>$G$37</f>
        <v>2</v>
      </c>
      <c r="N51" s="187"/>
      <c r="O51" s="187"/>
      <c r="P51" s="188"/>
      <c r="Q51" s="17"/>
      <c r="R51" s="18" t="s">
        <v>13</v>
      </c>
      <c r="S51" s="19"/>
      <c r="T51" s="186">
        <f>$S$37</f>
        <v>5</v>
      </c>
      <c r="U51" s="187"/>
      <c r="V51" s="187"/>
      <c r="W51" s="188"/>
      <c r="X51" s="5">
        <f>T52</f>
        <v>6</v>
      </c>
      <c r="Y51" s="5"/>
      <c r="Z51" s="5"/>
      <c r="AA51" s="5">
        <f>M52</f>
        <v>3</v>
      </c>
      <c r="AB51" s="5"/>
      <c r="AC51" s="5"/>
      <c r="AD51" s="189"/>
      <c r="AE51" s="190"/>
      <c r="AF51" s="193"/>
      <c r="AG51" s="194"/>
    </row>
    <row r="52" spans="2:33" ht="15" customHeight="1">
      <c r="B52" s="100"/>
      <c r="C52" s="101"/>
      <c r="D52" s="105"/>
      <c r="E52" s="105"/>
      <c r="F52" s="165" t="s">
        <v>2</v>
      </c>
      <c r="G52" s="166"/>
      <c r="H52" s="167">
        <f>K51+"0:10"</f>
        <v>0.41666666666666663</v>
      </c>
      <c r="I52" s="168"/>
      <c r="J52" s="32" t="s">
        <v>14</v>
      </c>
      <c r="K52" s="168">
        <f t="shared" si="1"/>
        <v>0.45138888888888884</v>
      </c>
      <c r="L52" s="169"/>
      <c r="M52" s="170">
        <f>$K$37</f>
        <v>3</v>
      </c>
      <c r="N52" s="171"/>
      <c r="O52" s="171"/>
      <c r="P52" s="172"/>
      <c r="Q52" s="11"/>
      <c r="R52" s="12" t="s">
        <v>13</v>
      </c>
      <c r="S52" s="13"/>
      <c r="T52" s="170">
        <f>$W$37</f>
        <v>6</v>
      </c>
      <c r="U52" s="171"/>
      <c r="V52" s="171"/>
      <c r="W52" s="172"/>
      <c r="X52" s="3">
        <f>T51</f>
        <v>5</v>
      </c>
      <c r="Y52" s="3"/>
      <c r="Z52" s="3"/>
      <c r="AA52" s="3">
        <f>M51</f>
        <v>2</v>
      </c>
      <c r="AB52" s="3"/>
      <c r="AC52" s="3"/>
      <c r="AD52" s="156"/>
      <c r="AE52" s="157"/>
      <c r="AF52" s="161"/>
      <c r="AG52" s="162"/>
    </row>
    <row r="53" spans="2:33" ht="15" customHeight="1">
      <c r="B53" s="100"/>
      <c r="C53" s="101"/>
      <c r="D53" s="105"/>
      <c r="E53" s="105"/>
      <c r="F53" s="165" t="s">
        <v>2</v>
      </c>
      <c r="G53" s="166"/>
      <c r="H53" s="167">
        <f>K52+"0:10"</f>
        <v>0.45833333333333326</v>
      </c>
      <c r="I53" s="168"/>
      <c r="J53" s="32" t="s">
        <v>14</v>
      </c>
      <c r="K53" s="168">
        <f t="shared" si="1"/>
        <v>0.49305555555555547</v>
      </c>
      <c r="L53" s="169"/>
      <c r="M53" s="170">
        <f>$G$37</f>
        <v>2</v>
      </c>
      <c r="N53" s="171"/>
      <c r="O53" s="171"/>
      <c r="P53" s="172"/>
      <c r="Q53" s="11"/>
      <c r="R53" s="12" t="s">
        <v>13</v>
      </c>
      <c r="S53" s="13"/>
      <c r="T53" s="170">
        <f>$W$37</f>
        <v>6</v>
      </c>
      <c r="U53" s="171"/>
      <c r="V53" s="171"/>
      <c r="W53" s="172"/>
      <c r="X53" s="3">
        <f>M52</f>
        <v>3</v>
      </c>
      <c r="Y53" s="3"/>
      <c r="Z53" s="3"/>
      <c r="AA53" s="3">
        <f>T51</f>
        <v>5</v>
      </c>
      <c r="AB53" s="3"/>
      <c r="AC53" s="3"/>
      <c r="AD53" s="156"/>
      <c r="AE53" s="157"/>
      <c r="AF53" s="161"/>
      <c r="AG53" s="162"/>
    </row>
    <row r="54" spans="2:33" ht="15" customHeight="1" thickBot="1">
      <c r="B54" s="102"/>
      <c r="C54" s="103"/>
      <c r="D54" s="106"/>
      <c r="E54" s="106"/>
      <c r="F54" s="198" t="s">
        <v>2</v>
      </c>
      <c r="G54" s="199"/>
      <c r="H54" s="200">
        <f>K53+"0:10"</f>
        <v>0.4999999999999999</v>
      </c>
      <c r="I54" s="201"/>
      <c r="J54" s="35" t="s">
        <v>14</v>
      </c>
      <c r="K54" s="201">
        <f t="shared" si="1"/>
        <v>0.5347222222222221</v>
      </c>
      <c r="L54" s="202"/>
      <c r="M54" s="203">
        <f>$K$37</f>
        <v>3</v>
      </c>
      <c r="N54" s="204"/>
      <c r="O54" s="204"/>
      <c r="P54" s="205"/>
      <c r="Q54" s="20"/>
      <c r="R54" s="21" t="s">
        <v>13</v>
      </c>
      <c r="S54" s="22"/>
      <c r="T54" s="203">
        <f>$S$37</f>
        <v>5</v>
      </c>
      <c r="U54" s="204"/>
      <c r="V54" s="204"/>
      <c r="W54" s="205"/>
      <c r="X54" s="6">
        <f>M53</f>
        <v>2</v>
      </c>
      <c r="Y54" s="6"/>
      <c r="Z54" s="6"/>
      <c r="AA54" s="6">
        <f>T53</f>
        <v>6</v>
      </c>
      <c r="AB54" s="6"/>
      <c r="AC54" s="6"/>
      <c r="AD54" s="191"/>
      <c r="AE54" s="192"/>
      <c r="AF54" s="195"/>
      <c r="AG54" s="196"/>
    </row>
    <row r="55" spans="2:33" ht="15" customHeight="1">
      <c r="B55" s="99" t="s">
        <v>31</v>
      </c>
      <c r="C55" s="98"/>
      <c r="D55" s="104"/>
      <c r="E55" s="104"/>
      <c r="F55" s="146" t="s">
        <v>3</v>
      </c>
      <c r="G55" s="147"/>
      <c r="H55" s="148">
        <v>0.375</v>
      </c>
      <c r="I55" s="149"/>
      <c r="J55" s="31" t="s">
        <v>14</v>
      </c>
      <c r="K55" s="149">
        <f t="shared" si="1"/>
        <v>0.4097222222222222</v>
      </c>
      <c r="L55" s="150"/>
      <c r="M55" s="151">
        <f>$C$37</f>
        <v>1</v>
      </c>
      <c r="N55" s="152"/>
      <c r="O55" s="152"/>
      <c r="P55" s="153"/>
      <c r="Q55" s="8"/>
      <c r="R55" s="9" t="s">
        <v>13</v>
      </c>
      <c r="S55" s="10"/>
      <c r="T55" s="151">
        <f>$S$37</f>
        <v>5</v>
      </c>
      <c r="U55" s="152"/>
      <c r="V55" s="152"/>
      <c r="W55" s="153"/>
      <c r="X55" s="2">
        <f>T56</f>
        <v>6</v>
      </c>
      <c r="Y55" s="2"/>
      <c r="Z55" s="2"/>
      <c r="AA55" s="2">
        <f>M55</f>
        <v>1</v>
      </c>
      <c r="AB55" s="2"/>
      <c r="AC55" s="2"/>
      <c r="AD55" s="154"/>
      <c r="AE55" s="155"/>
      <c r="AF55" s="96"/>
      <c r="AG55" s="160"/>
    </row>
    <row r="56" spans="2:33" ht="15" customHeight="1">
      <c r="B56" s="100"/>
      <c r="C56" s="101"/>
      <c r="D56" s="105"/>
      <c r="E56" s="105"/>
      <c r="F56" s="165" t="s">
        <v>3</v>
      </c>
      <c r="G56" s="166"/>
      <c r="H56" s="167">
        <f>K55+"0:20"</f>
        <v>0.4236111111111111</v>
      </c>
      <c r="I56" s="168"/>
      <c r="J56" s="32" t="s">
        <v>14</v>
      </c>
      <c r="K56" s="168">
        <f t="shared" si="1"/>
        <v>0.4583333333333333</v>
      </c>
      <c r="L56" s="169"/>
      <c r="M56" s="170">
        <f>$C$37</f>
        <v>1</v>
      </c>
      <c r="N56" s="171"/>
      <c r="O56" s="171"/>
      <c r="P56" s="172"/>
      <c r="Q56" s="11"/>
      <c r="R56" s="12" t="s">
        <v>13</v>
      </c>
      <c r="S56" s="13"/>
      <c r="T56" s="170">
        <f>$W$37</f>
        <v>6</v>
      </c>
      <c r="U56" s="171"/>
      <c r="V56" s="171"/>
      <c r="W56" s="172"/>
      <c r="X56" s="3">
        <f>T55</f>
        <v>5</v>
      </c>
      <c r="Y56" s="3"/>
      <c r="Z56" s="3"/>
      <c r="AA56" s="3">
        <f>T56</f>
        <v>6</v>
      </c>
      <c r="AB56" s="3"/>
      <c r="AC56" s="3"/>
      <c r="AD56" s="156"/>
      <c r="AE56" s="157"/>
      <c r="AF56" s="161"/>
      <c r="AG56" s="162"/>
    </row>
    <row r="57" spans="2:33" ht="15" customHeight="1">
      <c r="B57" s="100"/>
      <c r="C57" s="101"/>
      <c r="D57" s="105"/>
      <c r="E57" s="105"/>
      <c r="F57" s="173" t="s">
        <v>2</v>
      </c>
      <c r="G57" s="174"/>
      <c r="H57" s="175">
        <f>K56+"0:２0"</f>
        <v>0.4722222222222222</v>
      </c>
      <c r="I57" s="176"/>
      <c r="J57" s="33" t="s">
        <v>14</v>
      </c>
      <c r="K57" s="176">
        <f t="shared" si="1"/>
        <v>0.5069444444444444</v>
      </c>
      <c r="L57" s="177"/>
      <c r="M57" s="178">
        <f>$S$37</f>
        <v>5</v>
      </c>
      <c r="N57" s="179"/>
      <c r="O57" s="179"/>
      <c r="P57" s="180"/>
      <c r="Q57" s="14"/>
      <c r="R57" s="15" t="s">
        <v>13</v>
      </c>
      <c r="S57" s="16"/>
      <c r="T57" s="178">
        <f>$W$37</f>
        <v>6</v>
      </c>
      <c r="U57" s="179"/>
      <c r="V57" s="179"/>
      <c r="W57" s="180"/>
      <c r="X57" s="4">
        <f>M56</f>
        <v>1</v>
      </c>
      <c r="Y57" s="4"/>
      <c r="Z57" s="4"/>
      <c r="AA57" s="4">
        <f>M57</f>
        <v>5</v>
      </c>
      <c r="AB57" s="4"/>
      <c r="AC57" s="4"/>
      <c r="AD57" s="158"/>
      <c r="AE57" s="159"/>
      <c r="AF57" s="163"/>
      <c r="AG57" s="164"/>
    </row>
    <row r="58" spans="2:33" ht="15" customHeight="1">
      <c r="B58" s="100"/>
      <c r="C58" s="101"/>
      <c r="D58" s="105"/>
      <c r="E58" s="105"/>
      <c r="F58" s="181" t="s">
        <v>2</v>
      </c>
      <c r="G58" s="182"/>
      <c r="H58" s="183">
        <v>0.375</v>
      </c>
      <c r="I58" s="184"/>
      <c r="J58" s="34" t="s">
        <v>14</v>
      </c>
      <c r="K58" s="184">
        <f t="shared" si="1"/>
        <v>0.4097222222222222</v>
      </c>
      <c r="L58" s="185"/>
      <c r="M58" s="186">
        <f>$G$37</f>
        <v>2</v>
      </c>
      <c r="N58" s="187"/>
      <c r="O58" s="187"/>
      <c r="P58" s="188"/>
      <c r="Q58" s="17"/>
      <c r="R58" s="18" t="s">
        <v>13</v>
      </c>
      <c r="S58" s="19"/>
      <c r="T58" s="186">
        <f>$O$37</f>
        <v>4</v>
      </c>
      <c r="U58" s="187"/>
      <c r="V58" s="187"/>
      <c r="W58" s="188"/>
      <c r="X58" s="5">
        <f>T59</f>
        <v>7</v>
      </c>
      <c r="Y58" s="5"/>
      <c r="Z58" s="5"/>
      <c r="AA58" s="5">
        <f>M59</f>
        <v>3</v>
      </c>
      <c r="AB58" s="5"/>
      <c r="AC58" s="5"/>
      <c r="AD58" s="189"/>
      <c r="AE58" s="190"/>
      <c r="AF58" s="193"/>
      <c r="AG58" s="194"/>
    </row>
    <row r="59" spans="2:33" ht="15" customHeight="1">
      <c r="B59" s="100"/>
      <c r="C59" s="101"/>
      <c r="D59" s="105"/>
      <c r="E59" s="105"/>
      <c r="F59" s="165" t="s">
        <v>2</v>
      </c>
      <c r="G59" s="166"/>
      <c r="H59" s="167">
        <f>K58+"0:10"</f>
        <v>0.41666666666666663</v>
      </c>
      <c r="I59" s="168"/>
      <c r="J59" s="32" t="s">
        <v>14</v>
      </c>
      <c r="K59" s="168">
        <f t="shared" si="1"/>
        <v>0.45138888888888884</v>
      </c>
      <c r="L59" s="169"/>
      <c r="M59" s="170">
        <f>$K$37</f>
        <v>3</v>
      </c>
      <c r="N59" s="171"/>
      <c r="O59" s="171"/>
      <c r="P59" s="172"/>
      <c r="Q59" s="11"/>
      <c r="R59" s="12" t="s">
        <v>13</v>
      </c>
      <c r="S59" s="13"/>
      <c r="T59" s="170">
        <f>$AA$37</f>
        <v>7</v>
      </c>
      <c r="U59" s="171"/>
      <c r="V59" s="171"/>
      <c r="W59" s="172"/>
      <c r="X59" s="3">
        <f>T58</f>
        <v>4</v>
      </c>
      <c r="Y59" s="3"/>
      <c r="Z59" s="3"/>
      <c r="AA59" s="3">
        <f>M58</f>
        <v>2</v>
      </c>
      <c r="AB59" s="3"/>
      <c r="AC59" s="3"/>
      <c r="AD59" s="156"/>
      <c r="AE59" s="157"/>
      <c r="AF59" s="161"/>
      <c r="AG59" s="162"/>
    </row>
    <row r="60" spans="2:33" ht="15" customHeight="1">
      <c r="B60" s="100"/>
      <c r="C60" s="101"/>
      <c r="D60" s="105"/>
      <c r="E60" s="105"/>
      <c r="F60" s="165" t="s">
        <v>2</v>
      </c>
      <c r="G60" s="166"/>
      <c r="H60" s="167">
        <f>K59+"0:10"</f>
        <v>0.45833333333333326</v>
      </c>
      <c r="I60" s="168"/>
      <c r="J60" s="32" t="s">
        <v>14</v>
      </c>
      <c r="K60" s="168">
        <f t="shared" si="1"/>
        <v>0.49305555555555547</v>
      </c>
      <c r="L60" s="169"/>
      <c r="M60" s="170">
        <f>$G$37</f>
        <v>2</v>
      </c>
      <c r="N60" s="171"/>
      <c r="O60" s="171"/>
      <c r="P60" s="172"/>
      <c r="Q60" s="11"/>
      <c r="R60" s="12" t="s">
        <v>13</v>
      </c>
      <c r="S60" s="13"/>
      <c r="T60" s="170">
        <f>$AA$37</f>
        <v>7</v>
      </c>
      <c r="U60" s="171"/>
      <c r="V60" s="171"/>
      <c r="W60" s="172"/>
      <c r="X60" s="3">
        <f>M59</f>
        <v>3</v>
      </c>
      <c r="Y60" s="3"/>
      <c r="Z60" s="3"/>
      <c r="AA60" s="3">
        <f>T58</f>
        <v>4</v>
      </c>
      <c r="AB60" s="3"/>
      <c r="AC60" s="3"/>
      <c r="AD60" s="156"/>
      <c r="AE60" s="157"/>
      <c r="AF60" s="161"/>
      <c r="AG60" s="162"/>
    </row>
    <row r="61" spans="2:33" ht="15" customHeight="1" thickBot="1">
      <c r="B61" s="102"/>
      <c r="C61" s="103"/>
      <c r="D61" s="106"/>
      <c r="E61" s="106"/>
      <c r="F61" s="198" t="s">
        <v>2</v>
      </c>
      <c r="G61" s="199"/>
      <c r="H61" s="200">
        <f>K60+"0:10"</f>
        <v>0.4999999999999999</v>
      </c>
      <c r="I61" s="201"/>
      <c r="J61" s="35" t="s">
        <v>14</v>
      </c>
      <c r="K61" s="201">
        <f t="shared" si="1"/>
        <v>0.5347222222222221</v>
      </c>
      <c r="L61" s="202"/>
      <c r="M61" s="203">
        <f>$K$37</f>
        <v>3</v>
      </c>
      <c r="N61" s="204"/>
      <c r="O61" s="204"/>
      <c r="P61" s="205"/>
      <c r="Q61" s="20"/>
      <c r="R61" s="21" t="s">
        <v>13</v>
      </c>
      <c r="S61" s="22"/>
      <c r="T61" s="203">
        <f>$O$37</f>
        <v>4</v>
      </c>
      <c r="U61" s="204"/>
      <c r="V61" s="204"/>
      <c r="W61" s="205"/>
      <c r="X61" s="6">
        <f>M60</f>
        <v>2</v>
      </c>
      <c r="Y61" s="6"/>
      <c r="Z61" s="6"/>
      <c r="AA61" s="6">
        <f>T60</f>
        <v>7</v>
      </c>
      <c r="AB61" s="6"/>
      <c r="AC61" s="6"/>
      <c r="AD61" s="191"/>
      <c r="AE61" s="192"/>
      <c r="AF61" s="195"/>
      <c r="AG61" s="196"/>
    </row>
  </sheetData>
  <sheetProtection formatCells="0" formatColumns="0" formatRows="0" insertColumns="0" insertRows="0" insertHyperlinks="0" deleteColumns="0" deleteRows="0"/>
  <mergeCells count="266">
    <mergeCell ref="F61:G61"/>
    <mergeCell ref="H61:I61"/>
    <mergeCell ref="K61:L61"/>
    <mergeCell ref="M61:P61"/>
    <mergeCell ref="F60:G60"/>
    <mergeCell ref="H60:I60"/>
    <mergeCell ref="K60:L60"/>
    <mergeCell ref="T60:W60"/>
    <mergeCell ref="F59:G59"/>
    <mergeCell ref="H59:I59"/>
    <mergeCell ref="K59:L59"/>
    <mergeCell ref="M59:P59"/>
    <mergeCell ref="K58:L58"/>
    <mergeCell ref="M58:P58"/>
    <mergeCell ref="T58:W58"/>
    <mergeCell ref="AD58:AE61"/>
    <mergeCell ref="T59:W59"/>
    <mergeCell ref="T61:W61"/>
    <mergeCell ref="M60:P60"/>
    <mergeCell ref="T55:W55"/>
    <mergeCell ref="AD55:AE57"/>
    <mergeCell ref="AF55:AG57"/>
    <mergeCell ref="M56:P56"/>
    <mergeCell ref="T56:W56"/>
    <mergeCell ref="T57:W57"/>
    <mergeCell ref="AF58:AG61"/>
    <mergeCell ref="K55:L55"/>
    <mergeCell ref="M55:P55"/>
    <mergeCell ref="K57:L57"/>
    <mergeCell ref="M57:P57"/>
    <mergeCell ref="K56:L56"/>
    <mergeCell ref="B55:C61"/>
    <mergeCell ref="D55:E61"/>
    <mergeCell ref="F55:G55"/>
    <mergeCell ref="H55:I55"/>
    <mergeCell ref="F56:G56"/>
    <mergeCell ref="H56:I56"/>
    <mergeCell ref="F57:G57"/>
    <mergeCell ref="H57:I57"/>
    <mergeCell ref="F58:G58"/>
    <mergeCell ref="H58:I58"/>
    <mergeCell ref="F54:G54"/>
    <mergeCell ref="H54:I54"/>
    <mergeCell ref="K54:L54"/>
    <mergeCell ref="M54:P54"/>
    <mergeCell ref="F53:G53"/>
    <mergeCell ref="H53:I53"/>
    <mergeCell ref="K53:L53"/>
    <mergeCell ref="T53:W53"/>
    <mergeCell ref="F52:G52"/>
    <mergeCell ref="H52:I52"/>
    <mergeCell ref="K52:L52"/>
    <mergeCell ref="M52:P52"/>
    <mergeCell ref="K51:L51"/>
    <mergeCell ref="M51:P51"/>
    <mergeCell ref="T51:W51"/>
    <mergeCell ref="AD51:AE54"/>
    <mergeCell ref="T52:W52"/>
    <mergeCell ref="T54:W54"/>
    <mergeCell ref="M53:P53"/>
    <mergeCell ref="T48:W48"/>
    <mergeCell ref="AD48:AE50"/>
    <mergeCell ref="AF48:AG50"/>
    <mergeCell ref="M49:P49"/>
    <mergeCell ref="T49:W49"/>
    <mergeCell ref="T50:W50"/>
    <mergeCell ref="AF51:AG54"/>
    <mergeCell ref="K48:L48"/>
    <mergeCell ref="M48:P48"/>
    <mergeCell ref="K50:L50"/>
    <mergeCell ref="M50:P50"/>
    <mergeCell ref="K49:L49"/>
    <mergeCell ref="B48:C54"/>
    <mergeCell ref="D48:E54"/>
    <mergeCell ref="F48:G48"/>
    <mergeCell ref="H48:I48"/>
    <mergeCell ref="F49:G49"/>
    <mergeCell ref="H49:I49"/>
    <mergeCell ref="F50:G50"/>
    <mergeCell ref="H50:I50"/>
    <mergeCell ref="F51:G51"/>
    <mergeCell ref="H51:I51"/>
    <mergeCell ref="M46:P46"/>
    <mergeCell ref="T46:W46"/>
    <mergeCell ref="F47:G47"/>
    <mergeCell ref="H47:I47"/>
    <mergeCell ref="K47:L47"/>
    <mergeCell ref="M47:P47"/>
    <mergeCell ref="T47:W47"/>
    <mergeCell ref="AD44:AE47"/>
    <mergeCell ref="AF44:AG47"/>
    <mergeCell ref="F45:G45"/>
    <mergeCell ref="H45:I45"/>
    <mergeCell ref="K45:L45"/>
    <mergeCell ref="M45:P45"/>
    <mergeCell ref="T45:W45"/>
    <mergeCell ref="F46:G46"/>
    <mergeCell ref="H46:I46"/>
    <mergeCell ref="K46:L46"/>
    <mergeCell ref="T43:W43"/>
    <mergeCell ref="F44:G44"/>
    <mergeCell ref="H44:I44"/>
    <mergeCell ref="K44:L44"/>
    <mergeCell ref="M44:P44"/>
    <mergeCell ref="T44:W44"/>
    <mergeCell ref="AF41:AG43"/>
    <mergeCell ref="F42:G42"/>
    <mergeCell ref="H42:I42"/>
    <mergeCell ref="K42:L42"/>
    <mergeCell ref="M42:P42"/>
    <mergeCell ref="T42:W42"/>
    <mergeCell ref="F43:G43"/>
    <mergeCell ref="H43:I43"/>
    <mergeCell ref="K43:L43"/>
    <mergeCell ref="M43:P43"/>
    <mergeCell ref="AA37:AD37"/>
    <mergeCell ref="M40:W40"/>
    <mergeCell ref="B41:C47"/>
    <mergeCell ref="D41:E47"/>
    <mergeCell ref="F41:G41"/>
    <mergeCell ref="H41:I41"/>
    <mergeCell ref="K41:L41"/>
    <mergeCell ref="M41:P41"/>
    <mergeCell ref="T41:W41"/>
    <mergeCell ref="AD41:AE43"/>
    <mergeCell ref="B34:F34"/>
    <mergeCell ref="H34:I34"/>
    <mergeCell ref="S37:V37"/>
    <mergeCell ref="W37:Z37"/>
    <mergeCell ref="C37:F37"/>
    <mergeCell ref="G37:J37"/>
    <mergeCell ref="K37:N37"/>
    <mergeCell ref="O37:R37"/>
    <mergeCell ref="F31:G31"/>
    <mergeCell ref="H31:I31"/>
    <mergeCell ref="K31:L31"/>
    <mergeCell ref="M31:P31"/>
    <mergeCell ref="F30:G30"/>
    <mergeCell ref="H30:I30"/>
    <mergeCell ref="K30:L30"/>
    <mergeCell ref="T30:W30"/>
    <mergeCell ref="F29:G29"/>
    <mergeCell ref="H29:I29"/>
    <mergeCell ref="K29:L29"/>
    <mergeCell ref="M28:P28"/>
    <mergeCell ref="K28:L28"/>
    <mergeCell ref="M29:P29"/>
    <mergeCell ref="T29:W29"/>
    <mergeCell ref="AD28:AE31"/>
    <mergeCell ref="T28:W28"/>
    <mergeCell ref="T31:W31"/>
    <mergeCell ref="M30:P30"/>
    <mergeCell ref="T25:W25"/>
    <mergeCell ref="AD25:AE27"/>
    <mergeCell ref="AF25:AG27"/>
    <mergeCell ref="M26:P26"/>
    <mergeCell ref="T26:W26"/>
    <mergeCell ref="T27:W27"/>
    <mergeCell ref="AF28:AG31"/>
    <mergeCell ref="K25:L25"/>
    <mergeCell ref="M25:P25"/>
    <mergeCell ref="K27:L27"/>
    <mergeCell ref="M27:P27"/>
    <mergeCell ref="K26:L26"/>
    <mergeCell ref="B25:C31"/>
    <mergeCell ref="D25:E31"/>
    <mergeCell ref="F25:G25"/>
    <mergeCell ref="H25:I25"/>
    <mergeCell ref="F26:G26"/>
    <mergeCell ref="H26:I26"/>
    <mergeCell ref="F27:G27"/>
    <mergeCell ref="H27:I27"/>
    <mergeCell ref="F28:G28"/>
    <mergeCell ref="H28:I28"/>
    <mergeCell ref="F24:G24"/>
    <mergeCell ref="H24:I24"/>
    <mergeCell ref="K24:L24"/>
    <mergeCell ref="M24:P24"/>
    <mergeCell ref="F23:G23"/>
    <mergeCell ref="H23:I23"/>
    <mergeCell ref="K23:L23"/>
    <mergeCell ref="T23:W23"/>
    <mergeCell ref="F22:G22"/>
    <mergeCell ref="H22:I22"/>
    <mergeCell ref="K22:L22"/>
    <mergeCell ref="M22:P22"/>
    <mergeCell ref="K21:L21"/>
    <mergeCell ref="M21:P21"/>
    <mergeCell ref="T21:W21"/>
    <mergeCell ref="AD21:AE24"/>
    <mergeCell ref="T22:W22"/>
    <mergeCell ref="T24:W24"/>
    <mergeCell ref="M23:P23"/>
    <mergeCell ref="T18:W18"/>
    <mergeCell ref="AD18:AE20"/>
    <mergeCell ref="AF18:AG20"/>
    <mergeCell ref="M19:P19"/>
    <mergeCell ref="T19:W19"/>
    <mergeCell ref="T20:W20"/>
    <mergeCell ref="AF21:AG24"/>
    <mergeCell ref="K18:L18"/>
    <mergeCell ref="M18:P18"/>
    <mergeCell ref="K20:L20"/>
    <mergeCell ref="M20:P20"/>
    <mergeCell ref="K19:L19"/>
    <mergeCell ref="B18:C24"/>
    <mergeCell ref="D18:E24"/>
    <mergeCell ref="F18:G18"/>
    <mergeCell ref="H18:I18"/>
    <mergeCell ref="F19:G19"/>
    <mergeCell ref="H19:I19"/>
    <mergeCell ref="F20:G20"/>
    <mergeCell ref="H20:I20"/>
    <mergeCell ref="F21:G21"/>
    <mergeCell ref="H21:I21"/>
    <mergeCell ref="M16:P16"/>
    <mergeCell ref="T16:W16"/>
    <mergeCell ref="F17:G17"/>
    <mergeCell ref="H17:I17"/>
    <mergeCell ref="K17:L17"/>
    <mergeCell ref="M17:P17"/>
    <mergeCell ref="T17:W17"/>
    <mergeCell ref="AD14:AE17"/>
    <mergeCell ref="AF14:AG17"/>
    <mergeCell ref="F15:G15"/>
    <mergeCell ref="H15:I15"/>
    <mergeCell ref="K15:L15"/>
    <mergeCell ref="M15:P15"/>
    <mergeCell ref="T15:W15"/>
    <mergeCell ref="F16:G16"/>
    <mergeCell ref="H16:I16"/>
    <mergeCell ref="K16:L16"/>
    <mergeCell ref="T13:W13"/>
    <mergeCell ref="F14:G14"/>
    <mergeCell ref="H14:I14"/>
    <mergeCell ref="K14:L14"/>
    <mergeCell ref="M14:P14"/>
    <mergeCell ref="T14:W14"/>
    <mergeCell ref="AF11:AG13"/>
    <mergeCell ref="F12:G12"/>
    <mergeCell ref="H12:I12"/>
    <mergeCell ref="K12:L12"/>
    <mergeCell ref="M12:P12"/>
    <mergeCell ref="T12:W12"/>
    <mergeCell ref="F13:G13"/>
    <mergeCell ref="H13:I13"/>
    <mergeCell ref="K13:L13"/>
    <mergeCell ref="M13:P13"/>
    <mergeCell ref="AA7:AD7"/>
    <mergeCell ref="M10:W10"/>
    <mergeCell ref="B11:C17"/>
    <mergeCell ref="D11:E17"/>
    <mergeCell ref="F11:G11"/>
    <mergeCell ref="H11:I11"/>
    <mergeCell ref="K11:L11"/>
    <mergeCell ref="M11:P11"/>
    <mergeCell ref="T11:W11"/>
    <mergeCell ref="AD11:AE13"/>
    <mergeCell ref="O7:R7"/>
    <mergeCell ref="B4:F4"/>
    <mergeCell ref="S7:V7"/>
    <mergeCell ref="W7:Z7"/>
    <mergeCell ref="H4:I4"/>
    <mergeCell ref="C7:F7"/>
    <mergeCell ref="G7:J7"/>
    <mergeCell ref="K7:N7"/>
  </mergeCells>
  <printOptions/>
  <pageMargins left="0.31496062992125984" right="0.11811023622047245" top="0.35433070866141736" bottom="0.35433070866141736" header="0.31496062992125984" footer="0.3149606299212598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B61"/>
  <sheetViews>
    <sheetView zoomScale="85" zoomScaleNormal="85" zoomScalePageLayoutView="0" workbookViewId="0" topLeftCell="A10">
      <selection activeCell="Q19" sqref="Q19"/>
    </sheetView>
  </sheetViews>
  <sheetFormatPr defaultColWidth="4.125" defaultRowHeight="15" customHeight="1"/>
  <cols>
    <col min="1" max="3" width="4.125" style="24" customWidth="1"/>
    <col min="4" max="4" width="7.875" style="24" bestFit="1" customWidth="1"/>
    <col min="5" max="16384" width="4.125" style="24" customWidth="1"/>
  </cols>
  <sheetData>
    <row r="1" ht="21.75" customHeight="1">
      <c r="B1" s="23" t="s">
        <v>21</v>
      </c>
    </row>
    <row r="3" spans="15:47" ht="15" customHeight="1">
      <c r="O3" s="37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</row>
    <row r="4" spans="2:47" ht="15" customHeight="1">
      <c r="B4" s="248" t="s">
        <v>54</v>
      </c>
      <c r="C4" s="248"/>
      <c r="D4" s="248"/>
      <c r="E4" s="248"/>
      <c r="F4" s="248"/>
      <c r="G4" s="248"/>
      <c r="I4" s="93" t="s">
        <v>19</v>
      </c>
      <c r="J4" s="93"/>
      <c r="O4" s="3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</row>
    <row r="5" spans="15:47" ht="15" customHeight="1">
      <c r="O5" s="37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37"/>
      <c r="AS5" s="37"/>
      <c r="AT5" s="37"/>
      <c r="AU5" s="37"/>
    </row>
    <row r="6" ht="15" customHeight="1">
      <c r="B6" s="24" t="s">
        <v>18</v>
      </c>
    </row>
    <row r="7" spans="3:33" ht="15" customHeight="1">
      <c r="C7" s="94" t="s">
        <v>12</v>
      </c>
      <c r="D7" s="94"/>
      <c r="E7" s="94"/>
      <c r="F7" s="94"/>
      <c r="G7" s="94" t="s">
        <v>38</v>
      </c>
      <c r="H7" s="94"/>
      <c r="I7" s="94"/>
      <c r="J7" s="94"/>
      <c r="K7" s="94" t="s">
        <v>39</v>
      </c>
      <c r="L7" s="94"/>
      <c r="M7" s="94"/>
      <c r="N7" s="94"/>
      <c r="O7" s="94" t="s">
        <v>43</v>
      </c>
      <c r="P7" s="94"/>
      <c r="Q7" s="94"/>
      <c r="R7" s="94"/>
      <c r="S7" s="94" t="s">
        <v>40</v>
      </c>
      <c r="T7" s="94"/>
      <c r="U7" s="94"/>
      <c r="V7" s="94"/>
      <c r="W7" s="94" t="s">
        <v>41</v>
      </c>
      <c r="X7" s="94"/>
      <c r="Y7" s="94"/>
      <c r="Z7" s="94"/>
      <c r="AA7" s="94" t="s">
        <v>9</v>
      </c>
      <c r="AB7" s="94"/>
      <c r="AC7" s="94"/>
      <c r="AD7" s="94"/>
      <c r="AE7" s="25"/>
      <c r="AF7" s="26"/>
      <c r="AG7" s="26"/>
    </row>
    <row r="9" ht="15" customHeight="1" thickBot="1"/>
    <row r="10" spans="2:33" ht="15" customHeight="1" thickBot="1">
      <c r="B10" s="27" t="s">
        <v>5</v>
      </c>
      <c r="C10" s="28"/>
      <c r="D10" s="1" t="s">
        <v>4</v>
      </c>
      <c r="E10" s="1"/>
      <c r="F10" s="1" t="s">
        <v>1</v>
      </c>
      <c r="G10" s="1"/>
      <c r="H10" s="1" t="s">
        <v>6</v>
      </c>
      <c r="I10" s="1"/>
      <c r="J10" s="1"/>
      <c r="K10" s="1"/>
      <c r="L10" s="29"/>
      <c r="M10" s="96" t="s">
        <v>7</v>
      </c>
      <c r="N10" s="97"/>
      <c r="O10" s="97"/>
      <c r="P10" s="97"/>
      <c r="Q10" s="97"/>
      <c r="R10" s="97"/>
      <c r="S10" s="97"/>
      <c r="T10" s="97"/>
      <c r="U10" s="97"/>
      <c r="V10" s="97"/>
      <c r="W10" s="98"/>
      <c r="X10" s="1" t="s">
        <v>10</v>
      </c>
      <c r="Y10" s="1"/>
      <c r="Z10" s="1"/>
      <c r="AA10" s="1" t="s">
        <v>22</v>
      </c>
      <c r="AB10" s="1"/>
      <c r="AC10" s="1"/>
      <c r="AD10" s="1" t="s">
        <v>8</v>
      </c>
      <c r="AE10" s="1"/>
      <c r="AF10" s="1" t="s">
        <v>0</v>
      </c>
      <c r="AG10" s="30"/>
    </row>
    <row r="11" spans="2:33" ht="15" customHeight="1">
      <c r="B11" s="99" t="s">
        <v>17</v>
      </c>
      <c r="C11" s="98"/>
      <c r="D11" s="222" t="s">
        <v>72</v>
      </c>
      <c r="E11" s="223"/>
      <c r="F11" s="146" t="s">
        <v>45</v>
      </c>
      <c r="G11" s="147"/>
      <c r="H11" s="148">
        <v>0.5625</v>
      </c>
      <c r="I11" s="149"/>
      <c r="J11" s="31" t="s">
        <v>14</v>
      </c>
      <c r="K11" s="149">
        <f aca="true" t="shared" si="0" ref="K11:K31">H11+"0:40"</f>
        <v>0.5902777777777778</v>
      </c>
      <c r="L11" s="150"/>
      <c r="M11" s="112" t="str">
        <f>$C$7</f>
        <v>南陽west</v>
      </c>
      <c r="N11" s="107"/>
      <c r="O11" s="107"/>
      <c r="P11" s="108"/>
      <c r="Q11" s="55" t="s">
        <v>70</v>
      </c>
      <c r="R11" s="88" t="s">
        <v>13</v>
      </c>
      <c r="S11" s="56" t="s">
        <v>65</v>
      </c>
      <c r="T11" s="112" t="str">
        <f>$G$7</f>
        <v>川西ＪＦＣ</v>
      </c>
      <c r="U11" s="107"/>
      <c r="V11" s="107"/>
      <c r="W11" s="108"/>
      <c r="X11" s="2" t="s">
        <v>44</v>
      </c>
      <c r="Y11" s="2"/>
      <c r="Z11" s="2"/>
      <c r="AA11" s="2" t="s">
        <v>44</v>
      </c>
      <c r="AB11" s="2"/>
      <c r="AC11" s="2"/>
      <c r="AD11" s="224" t="s">
        <v>78</v>
      </c>
      <c r="AE11" s="225"/>
      <c r="AF11" s="228" t="s">
        <v>49</v>
      </c>
      <c r="AG11" s="229"/>
    </row>
    <row r="12" spans="2:33" ht="15" customHeight="1">
      <c r="B12" s="100"/>
      <c r="C12" s="101"/>
      <c r="D12" s="234" t="s">
        <v>84</v>
      </c>
      <c r="E12" s="235"/>
      <c r="F12" s="165" t="s">
        <v>45</v>
      </c>
      <c r="G12" s="166"/>
      <c r="H12" s="167">
        <f>K11+"0:20"</f>
        <v>0.6041666666666666</v>
      </c>
      <c r="I12" s="168"/>
      <c r="J12" s="32" t="s">
        <v>14</v>
      </c>
      <c r="K12" s="168">
        <f t="shared" si="0"/>
        <v>0.6319444444444444</v>
      </c>
      <c r="L12" s="169"/>
      <c r="M12" s="79" t="str">
        <f>$C$7</f>
        <v>南陽west</v>
      </c>
      <c r="N12" s="87"/>
      <c r="O12" s="87"/>
      <c r="P12" s="81"/>
      <c r="Q12" s="57" t="s">
        <v>80</v>
      </c>
      <c r="R12" s="89" t="s">
        <v>13</v>
      </c>
      <c r="S12" s="58" t="s">
        <v>65</v>
      </c>
      <c r="T12" s="79" t="str">
        <f>$K$7</f>
        <v>東部ＳＳＳ</v>
      </c>
      <c r="U12" s="87"/>
      <c r="V12" s="87"/>
      <c r="W12" s="81"/>
      <c r="X12" s="3" t="s">
        <v>44</v>
      </c>
      <c r="Y12" s="3"/>
      <c r="Z12" s="3"/>
      <c r="AA12" s="3" t="s">
        <v>44</v>
      </c>
      <c r="AB12" s="3"/>
      <c r="AC12" s="3"/>
      <c r="AD12" s="236" t="s">
        <v>85</v>
      </c>
      <c r="AE12" s="237"/>
      <c r="AF12" s="238" t="s">
        <v>57</v>
      </c>
      <c r="AG12" s="239"/>
    </row>
    <row r="13" spans="2:33" ht="15" customHeight="1">
      <c r="B13" s="100"/>
      <c r="C13" s="101"/>
      <c r="D13" s="232" t="s">
        <v>61</v>
      </c>
      <c r="E13" s="233"/>
      <c r="F13" s="173" t="s">
        <v>45</v>
      </c>
      <c r="G13" s="174"/>
      <c r="H13" s="175">
        <f>K12+"0:２0"</f>
        <v>0.6458333333333333</v>
      </c>
      <c r="I13" s="176"/>
      <c r="J13" s="33" t="s">
        <v>14</v>
      </c>
      <c r="K13" s="176">
        <f t="shared" si="0"/>
        <v>0.673611111111111</v>
      </c>
      <c r="L13" s="177"/>
      <c r="M13" s="124" t="str">
        <f>$G$7</f>
        <v>川西ＪＦＣ</v>
      </c>
      <c r="N13" s="80"/>
      <c r="O13" s="80"/>
      <c r="P13" s="120"/>
      <c r="Q13" s="59" t="s">
        <v>67</v>
      </c>
      <c r="R13" s="90" t="s">
        <v>13</v>
      </c>
      <c r="S13" s="60" t="s">
        <v>68</v>
      </c>
      <c r="T13" s="124" t="str">
        <f>$K$7</f>
        <v>東部ＳＳＳ</v>
      </c>
      <c r="U13" s="80"/>
      <c r="V13" s="80"/>
      <c r="W13" s="120"/>
      <c r="X13" s="4" t="s">
        <v>44</v>
      </c>
      <c r="Y13" s="4"/>
      <c r="Z13" s="4"/>
      <c r="AA13" s="4" t="s">
        <v>44</v>
      </c>
      <c r="AB13" s="4"/>
      <c r="AC13" s="4"/>
      <c r="AD13" s="226" t="s">
        <v>78</v>
      </c>
      <c r="AE13" s="227"/>
      <c r="AF13" s="230" t="s">
        <v>49</v>
      </c>
      <c r="AG13" s="231"/>
    </row>
    <row r="14" spans="2:33" ht="15" customHeight="1">
      <c r="B14" s="100"/>
      <c r="C14" s="101"/>
      <c r="D14" s="216" t="s">
        <v>72</v>
      </c>
      <c r="E14" s="217"/>
      <c r="F14" s="181" t="s">
        <v>45</v>
      </c>
      <c r="G14" s="182"/>
      <c r="H14" s="183">
        <v>0.5625</v>
      </c>
      <c r="I14" s="184"/>
      <c r="J14" s="34" t="s">
        <v>14</v>
      </c>
      <c r="K14" s="184">
        <f t="shared" si="0"/>
        <v>0.5902777777777778</v>
      </c>
      <c r="L14" s="185"/>
      <c r="M14" s="130" t="str">
        <f>$O$7</f>
        <v>RED LIONS</v>
      </c>
      <c r="N14" s="125"/>
      <c r="O14" s="125"/>
      <c r="P14" s="126"/>
      <c r="Q14" s="61" t="s">
        <v>73</v>
      </c>
      <c r="R14" s="91" t="s">
        <v>13</v>
      </c>
      <c r="S14" s="62" t="s">
        <v>65</v>
      </c>
      <c r="T14" s="130" t="str">
        <f>$S$7</f>
        <v>アスピランテ</v>
      </c>
      <c r="U14" s="125"/>
      <c r="V14" s="125"/>
      <c r="W14" s="126"/>
      <c r="X14" s="5" t="s">
        <v>44</v>
      </c>
      <c r="Y14" s="5"/>
      <c r="Z14" s="5"/>
      <c r="AA14" s="5" t="s">
        <v>44</v>
      </c>
      <c r="AB14" s="5"/>
      <c r="AC14" s="5"/>
      <c r="AD14" s="131" t="s">
        <v>48</v>
      </c>
      <c r="AE14" s="132"/>
      <c r="AF14" s="250" t="s">
        <v>64</v>
      </c>
      <c r="AG14" s="251"/>
    </row>
    <row r="15" spans="2:33" ht="15" customHeight="1">
      <c r="B15" s="100"/>
      <c r="C15" s="101"/>
      <c r="D15" s="218"/>
      <c r="E15" s="219"/>
      <c r="F15" s="197" t="s">
        <v>45</v>
      </c>
      <c r="G15" s="166"/>
      <c r="H15" s="167">
        <f>K14+"0:10"</f>
        <v>0.5972222222222222</v>
      </c>
      <c r="I15" s="168"/>
      <c r="J15" s="32" t="s">
        <v>14</v>
      </c>
      <c r="K15" s="168">
        <f t="shared" si="0"/>
        <v>0.625</v>
      </c>
      <c r="L15" s="169"/>
      <c r="M15" s="79" t="str">
        <f>$W$7</f>
        <v>長井ブレイズ</v>
      </c>
      <c r="N15" s="87"/>
      <c r="O15" s="87"/>
      <c r="P15" s="81"/>
      <c r="Q15" s="57" t="s">
        <v>66</v>
      </c>
      <c r="R15" s="89" t="s">
        <v>13</v>
      </c>
      <c r="S15" s="58" t="s">
        <v>65</v>
      </c>
      <c r="T15" s="79" t="str">
        <f>$AA$7</f>
        <v>窪田ｓｃ</v>
      </c>
      <c r="U15" s="87"/>
      <c r="V15" s="87"/>
      <c r="W15" s="81"/>
      <c r="X15" s="3" t="s">
        <v>44</v>
      </c>
      <c r="Y15" s="3"/>
      <c r="Z15" s="3"/>
      <c r="AA15" s="3" t="s">
        <v>44</v>
      </c>
      <c r="AB15" s="3"/>
      <c r="AC15" s="3"/>
      <c r="AD15" s="115"/>
      <c r="AE15" s="116"/>
      <c r="AF15" s="238"/>
      <c r="AG15" s="239"/>
    </row>
    <row r="16" spans="2:33" ht="15" customHeight="1">
      <c r="B16" s="100"/>
      <c r="C16" s="101"/>
      <c r="D16" s="218"/>
      <c r="E16" s="219"/>
      <c r="F16" s="165" t="s">
        <v>45</v>
      </c>
      <c r="G16" s="166"/>
      <c r="H16" s="167">
        <f>K15+"0:10"</f>
        <v>0.6319444444444444</v>
      </c>
      <c r="I16" s="168"/>
      <c r="J16" s="32" t="s">
        <v>14</v>
      </c>
      <c r="K16" s="168">
        <f t="shared" si="0"/>
        <v>0.6597222222222222</v>
      </c>
      <c r="L16" s="169"/>
      <c r="M16" s="79" t="str">
        <f>$O$7</f>
        <v>RED LIONS</v>
      </c>
      <c r="N16" s="87"/>
      <c r="O16" s="87"/>
      <c r="P16" s="81"/>
      <c r="Q16" s="57" t="s">
        <v>71</v>
      </c>
      <c r="R16" s="89" t="s">
        <v>13</v>
      </c>
      <c r="S16" s="58" t="s">
        <v>65</v>
      </c>
      <c r="T16" s="79" t="str">
        <f>$W$7</f>
        <v>長井ブレイズ</v>
      </c>
      <c r="U16" s="87"/>
      <c r="V16" s="87"/>
      <c r="W16" s="81"/>
      <c r="X16" s="3" t="s">
        <v>44</v>
      </c>
      <c r="Y16" s="3"/>
      <c r="Z16" s="3"/>
      <c r="AA16" s="3" t="s">
        <v>44</v>
      </c>
      <c r="AB16" s="3"/>
      <c r="AC16" s="3"/>
      <c r="AD16" s="115"/>
      <c r="AE16" s="116"/>
      <c r="AF16" s="238"/>
      <c r="AG16" s="239"/>
    </row>
    <row r="17" spans="2:33" ht="15" customHeight="1" thickBot="1">
      <c r="B17" s="102"/>
      <c r="C17" s="103"/>
      <c r="D17" s="220"/>
      <c r="E17" s="221"/>
      <c r="F17" s="198" t="s">
        <v>45</v>
      </c>
      <c r="G17" s="199"/>
      <c r="H17" s="200">
        <f>K16+"0:10"</f>
        <v>0.6666666666666666</v>
      </c>
      <c r="I17" s="201"/>
      <c r="J17" s="35" t="s">
        <v>14</v>
      </c>
      <c r="K17" s="201">
        <f t="shared" si="0"/>
        <v>0.6944444444444444</v>
      </c>
      <c r="L17" s="202"/>
      <c r="M17" s="142" t="str">
        <f>$S$7</f>
        <v>アスピランテ</v>
      </c>
      <c r="N17" s="137"/>
      <c r="O17" s="137"/>
      <c r="P17" s="138"/>
      <c r="Q17" s="63" t="s">
        <v>65</v>
      </c>
      <c r="R17" s="92" t="s">
        <v>13</v>
      </c>
      <c r="S17" s="64" t="s">
        <v>66</v>
      </c>
      <c r="T17" s="142" t="str">
        <f>$AA$7</f>
        <v>窪田ｓｃ</v>
      </c>
      <c r="U17" s="137"/>
      <c r="V17" s="137"/>
      <c r="W17" s="138"/>
      <c r="X17" s="6" t="s">
        <v>44</v>
      </c>
      <c r="Y17" s="6"/>
      <c r="Z17" s="6"/>
      <c r="AA17" s="6" t="s">
        <v>44</v>
      </c>
      <c r="AB17" s="6"/>
      <c r="AC17" s="6"/>
      <c r="AD17" s="133"/>
      <c r="AE17" s="134"/>
      <c r="AF17" s="252"/>
      <c r="AG17" s="253"/>
    </row>
    <row r="18" spans="2:33" ht="15" customHeight="1">
      <c r="B18" s="99" t="s">
        <v>15</v>
      </c>
      <c r="C18" s="98"/>
      <c r="D18" s="222" t="s">
        <v>74</v>
      </c>
      <c r="E18" s="223"/>
      <c r="F18" s="146" t="s">
        <v>45</v>
      </c>
      <c r="G18" s="147"/>
      <c r="H18" s="148">
        <v>0.5625</v>
      </c>
      <c r="I18" s="149"/>
      <c r="J18" s="31" t="s">
        <v>14</v>
      </c>
      <c r="K18" s="149">
        <f t="shared" si="0"/>
        <v>0.5902777777777778</v>
      </c>
      <c r="L18" s="150"/>
      <c r="M18" s="112" t="str">
        <f>$C$7</f>
        <v>南陽west</v>
      </c>
      <c r="N18" s="107"/>
      <c r="O18" s="107"/>
      <c r="P18" s="108"/>
      <c r="Q18" s="55" t="s">
        <v>65</v>
      </c>
      <c r="R18" s="88" t="s">
        <v>13</v>
      </c>
      <c r="S18" s="56" t="s">
        <v>67</v>
      </c>
      <c r="T18" s="112" t="str">
        <f>$O$7</f>
        <v>RED LIONS</v>
      </c>
      <c r="U18" s="107"/>
      <c r="V18" s="107"/>
      <c r="W18" s="108"/>
      <c r="X18" s="2" t="s">
        <v>44</v>
      </c>
      <c r="Y18" s="2"/>
      <c r="Z18" s="2"/>
      <c r="AA18" s="2" t="s">
        <v>44</v>
      </c>
      <c r="AB18" s="2"/>
      <c r="AC18" s="2"/>
      <c r="AD18" s="113" t="s">
        <v>27</v>
      </c>
      <c r="AE18" s="114"/>
      <c r="AF18" s="228" t="s">
        <v>43</v>
      </c>
      <c r="AG18" s="229"/>
    </row>
    <row r="19" spans="2:33" ht="15" customHeight="1">
      <c r="B19" s="100"/>
      <c r="C19" s="101"/>
      <c r="D19" s="218"/>
      <c r="E19" s="219"/>
      <c r="F19" s="165" t="s">
        <v>45</v>
      </c>
      <c r="G19" s="166"/>
      <c r="H19" s="167">
        <f>K18+"0:20"</f>
        <v>0.6041666666666666</v>
      </c>
      <c r="I19" s="168"/>
      <c r="J19" s="32" t="s">
        <v>14</v>
      </c>
      <c r="K19" s="168">
        <f t="shared" si="0"/>
        <v>0.6319444444444444</v>
      </c>
      <c r="L19" s="169"/>
      <c r="M19" s="79" t="str">
        <f>$C$7</f>
        <v>南陽west</v>
      </c>
      <c r="N19" s="87"/>
      <c r="O19" s="87"/>
      <c r="P19" s="81"/>
      <c r="Q19" s="57" t="s">
        <v>67</v>
      </c>
      <c r="R19" s="89" t="s">
        <v>13</v>
      </c>
      <c r="S19" s="58" t="s">
        <v>68</v>
      </c>
      <c r="T19" s="79" t="str">
        <f>$AA$7</f>
        <v>窪田ｓｃ</v>
      </c>
      <c r="U19" s="87"/>
      <c r="V19" s="87"/>
      <c r="W19" s="81"/>
      <c r="X19" s="3" t="s">
        <v>44</v>
      </c>
      <c r="Y19" s="3"/>
      <c r="Z19" s="3"/>
      <c r="AA19" s="3" t="s">
        <v>44</v>
      </c>
      <c r="AB19" s="3"/>
      <c r="AC19" s="3"/>
      <c r="AD19" s="115"/>
      <c r="AE19" s="116"/>
      <c r="AF19" s="238"/>
      <c r="AG19" s="239"/>
    </row>
    <row r="20" spans="2:33" ht="15" customHeight="1">
      <c r="B20" s="100"/>
      <c r="C20" s="101"/>
      <c r="D20" s="218"/>
      <c r="E20" s="219"/>
      <c r="F20" s="173" t="s">
        <v>45</v>
      </c>
      <c r="G20" s="174"/>
      <c r="H20" s="175">
        <f>K19+"0:２0"</f>
        <v>0.6458333333333333</v>
      </c>
      <c r="I20" s="176"/>
      <c r="J20" s="33" t="s">
        <v>14</v>
      </c>
      <c r="K20" s="176">
        <f t="shared" si="0"/>
        <v>0.673611111111111</v>
      </c>
      <c r="L20" s="177"/>
      <c r="M20" s="124" t="str">
        <f>$O$7</f>
        <v>RED LIONS</v>
      </c>
      <c r="N20" s="80"/>
      <c r="O20" s="80"/>
      <c r="P20" s="120"/>
      <c r="Q20" s="59" t="s">
        <v>69</v>
      </c>
      <c r="R20" s="90" t="s">
        <v>13</v>
      </c>
      <c r="S20" s="60" t="s">
        <v>65</v>
      </c>
      <c r="T20" s="124" t="str">
        <f>$AA$7</f>
        <v>窪田ｓｃ</v>
      </c>
      <c r="U20" s="80"/>
      <c r="V20" s="80"/>
      <c r="W20" s="120"/>
      <c r="X20" s="4" t="s">
        <v>44</v>
      </c>
      <c r="Y20" s="4"/>
      <c r="Z20" s="4"/>
      <c r="AA20" s="4" t="s">
        <v>44</v>
      </c>
      <c r="AB20" s="4"/>
      <c r="AC20" s="4"/>
      <c r="AD20" s="117"/>
      <c r="AE20" s="118"/>
      <c r="AF20" s="230"/>
      <c r="AG20" s="231"/>
    </row>
    <row r="21" spans="2:54" ht="15" customHeight="1">
      <c r="B21" s="100"/>
      <c r="C21" s="101"/>
      <c r="D21" s="206" t="s">
        <v>61</v>
      </c>
      <c r="E21" s="207"/>
      <c r="F21" s="181" t="s">
        <v>45</v>
      </c>
      <c r="G21" s="182"/>
      <c r="H21" s="183">
        <v>0.5625</v>
      </c>
      <c r="I21" s="184"/>
      <c r="J21" s="34" t="s">
        <v>14</v>
      </c>
      <c r="K21" s="184">
        <f t="shared" si="0"/>
        <v>0.5902777777777778</v>
      </c>
      <c r="L21" s="185"/>
      <c r="M21" s="130" t="s">
        <v>57</v>
      </c>
      <c r="N21" s="125"/>
      <c r="O21" s="125"/>
      <c r="P21" s="126"/>
      <c r="Q21" s="61" t="s">
        <v>65</v>
      </c>
      <c r="R21" s="91" t="s">
        <v>13</v>
      </c>
      <c r="S21" s="62" t="s">
        <v>66</v>
      </c>
      <c r="T21" s="130" t="s">
        <v>58</v>
      </c>
      <c r="U21" s="125"/>
      <c r="V21" s="125"/>
      <c r="W21" s="126"/>
      <c r="X21" s="5" t="s">
        <v>44</v>
      </c>
      <c r="Y21" s="5"/>
      <c r="Z21" s="5"/>
      <c r="AA21" s="5" t="s">
        <v>44</v>
      </c>
      <c r="AB21" s="5"/>
      <c r="AC21" s="5"/>
      <c r="AD21" s="212" t="s">
        <v>60</v>
      </c>
      <c r="AE21" s="213"/>
      <c r="AF21" s="214" t="s">
        <v>41</v>
      </c>
      <c r="AG21" s="215"/>
      <c r="AZ21" s="24" t="s">
        <v>28</v>
      </c>
      <c r="BB21" s="24" t="s">
        <v>49</v>
      </c>
    </row>
    <row r="22" spans="2:33" ht="15" customHeight="1">
      <c r="B22" s="100"/>
      <c r="C22" s="101"/>
      <c r="D22" s="206" t="s">
        <v>75</v>
      </c>
      <c r="E22" s="207"/>
      <c r="F22" s="197" t="s">
        <v>45</v>
      </c>
      <c r="G22" s="166"/>
      <c r="H22" s="167">
        <f>K21+"0:10"</f>
        <v>0.5972222222222222</v>
      </c>
      <c r="I22" s="168"/>
      <c r="J22" s="32" t="s">
        <v>14</v>
      </c>
      <c r="K22" s="168">
        <f t="shared" si="0"/>
        <v>0.625</v>
      </c>
      <c r="L22" s="169"/>
      <c r="M22" s="79" t="s">
        <v>57</v>
      </c>
      <c r="N22" s="87"/>
      <c r="O22" s="87"/>
      <c r="P22" s="81"/>
      <c r="Q22" s="57" t="s">
        <v>70</v>
      </c>
      <c r="R22" s="89" t="s">
        <v>13</v>
      </c>
      <c r="S22" s="58" t="s">
        <v>65</v>
      </c>
      <c r="T22" s="79" t="s">
        <v>40</v>
      </c>
      <c r="U22" s="87"/>
      <c r="V22" s="87"/>
      <c r="W22" s="81"/>
      <c r="X22" s="3" t="s">
        <v>44</v>
      </c>
      <c r="Y22" s="3"/>
      <c r="Z22" s="3"/>
      <c r="AA22" s="3" t="s">
        <v>44</v>
      </c>
      <c r="AB22" s="3"/>
      <c r="AC22" s="3"/>
      <c r="AD22" s="208" t="s">
        <v>76</v>
      </c>
      <c r="AE22" s="209"/>
      <c r="AF22" s="210" t="s">
        <v>57</v>
      </c>
      <c r="AG22" s="211"/>
    </row>
    <row r="23" spans="2:33" ht="15" customHeight="1">
      <c r="B23" s="100"/>
      <c r="C23" s="101"/>
      <c r="D23" s="206" t="s">
        <v>61</v>
      </c>
      <c r="E23" s="207"/>
      <c r="F23" s="165" t="s">
        <v>45</v>
      </c>
      <c r="G23" s="166"/>
      <c r="H23" s="167">
        <v>0.375</v>
      </c>
      <c r="I23" s="168"/>
      <c r="J23" s="32" t="s">
        <v>14</v>
      </c>
      <c r="K23" s="168">
        <f t="shared" si="0"/>
        <v>0.4027777777777778</v>
      </c>
      <c r="L23" s="169"/>
      <c r="M23" s="79" t="str">
        <f>$G$7</f>
        <v>川西ＪＦＣ</v>
      </c>
      <c r="N23" s="87"/>
      <c r="O23" s="87"/>
      <c r="P23" s="81"/>
      <c r="Q23" s="57" t="s">
        <v>65</v>
      </c>
      <c r="R23" s="89" t="s">
        <v>13</v>
      </c>
      <c r="S23" s="58" t="s">
        <v>77</v>
      </c>
      <c r="T23" s="79" t="s">
        <v>58</v>
      </c>
      <c r="U23" s="87"/>
      <c r="V23" s="87"/>
      <c r="W23" s="81"/>
      <c r="X23" s="3" t="s">
        <v>44</v>
      </c>
      <c r="Y23" s="3"/>
      <c r="Z23" s="3"/>
      <c r="AA23" s="3" t="s">
        <v>44</v>
      </c>
      <c r="AB23" s="3"/>
      <c r="AC23" s="3"/>
      <c r="AD23" s="236" t="s">
        <v>60</v>
      </c>
      <c r="AE23" s="237"/>
      <c r="AF23" s="242" t="s">
        <v>41</v>
      </c>
      <c r="AG23" s="243"/>
    </row>
    <row r="24" spans="2:33" ht="15" customHeight="1" thickBot="1">
      <c r="B24" s="102"/>
      <c r="C24" s="103"/>
      <c r="D24" s="246" t="s">
        <v>62</v>
      </c>
      <c r="E24" s="247"/>
      <c r="F24" s="198" t="s">
        <v>45</v>
      </c>
      <c r="G24" s="199"/>
      <c r="H24" s="200">
        <v>0.7916666666666666</v>
      </c>
      <c r="I24" s="201"/>
      <c r="J24" s="35" t="s">
        <v>14</v>
      </c>
      <c r="K24" s="201">
        <v>0.8333333333333334</v>
      </c>
      <c r="L24" s="202"/>
      <c r="M24" s="142" t="s">
        <v>59</v>
      </c>
      <c r="N24" s="137"/>
      <c r="O24" s="137"/>
      <c r="P24" s="138"/>
      <c r="Q24" s="63"/>
      <c r="R24" s="21" t="s">
        <v>13</v>
      </c>
      <c r="S24" s="64"/>
      <c r="T24" s="142" t="str">
        <f>$S$7</f>
        <v>アスピランテ</v>
      </c>
      <c r="U24" s="137"/>
      <c r="V24" s="137"/>
      <c r="W24" s="138"/>
      <c r="X24" s="6" t="s">
        <v>44</v>
      </c>
      <c r="Y24" s="6"/>
      <c r="Z24" s="6"/>
      <c r="AA24" s="6" t="s">
        <v>44</v>
      </c>
      <c r="AB24" s="6"/>
      <c r="AC24" s="6"/>
      <c r="AD24" s="240" t="s">
        <v>79</v>
      </c>
      <c r="AE24" s="241"/>
      <c r="AF24" s="244" t="s">
        <v>56</v>
      </c>
      <c r="AG24" s="245"/>
    </row>
    <row r="25" spans="2:33" ht="15" customHeight="1">
      <c r="B25" s="99" t="s">
        <v>16</v>
      </c>
      <c r="C25" s="98"/>
      <c r="D25" s="104" t="s">
        <v>25</v>
      </c>
      <c r="E25" s="104"/>
      <c r="F25" s="146" t="s">
        <v>45</v>
      </c>
      <c r="G25" s="147"/>
      <c r="H25" s="148">
        <v>0.5347222222222222</v>
      </c>
      <c r="I25" s="149"/>
      <c r="J25" s="31" t="s">
        <v>14</v>
      </c>
      <c r="K25" s="149">
        <f t="shared" si="0"/>
        <v>0.5625</v>
      </c>
      <c r="L25" s="150"/>
      <c r="M25" s="112" t="str">
        <f>$C$7</f>
        <v>南陽west</v>
      </c>
      <c r="N25" s="107"/>
      <c r="O25" s="107"/>
      <c r="P25" s="108"/>
      <c r="Q25" s="55"/>
      <c r="R25" s="9" t="s">
        <v>13</v>
      </c>
      <c r="S25" s="56"/>
      <c r="T25" s="112" t="str">
        <f>$S$7</f>
        <v>アスピランテ</v>
      </c>
      <c r="U25" s="107"/>
      <c r="V25" s="107"/>
      <c r="W25" s="108"/>
      <c r="X25" s="2" t="s">
        <v>44</v>
      </c>
      <c r="Y25" s="2"/>
      <c r="Z25" s="2"/>
      <c r="AA25" s="2" t="s">
        <v>44</v>
      </c>
      <c r="AB25" s="2"/>
      <c r="AC25" s="2"/>
      <c r="AD25" s="113" t="s">
        <v>52</v>
      </c>
      <c r="AE25" s="114"/>
      <c r="AF25" s="228" t="s">
        <v>12</v>
      </c>
      <c r="AG25" s="229"/>
    </row>
    <row r="26" spans="2:33" ht="15" customHeight="1">
      <c r="B26" s="100"/>
      <c r="C26" s="101"/>
      <c r="D26" s="105"/>
      <c r="E26" s="105"/>
      <c r="F26" s="165" t="s">
        <v>45</v>
      </c>
      <c r="G26" s="166"/>
      <c r="H26" s="167">
        <f>K25+"0:20"</f>
        <v>0.5763888888888888</v>
      </c>
      <c r="I26" s="168"/>
      <c r="J26" s="32" t="s">
        <v>14</v>
      </c>
      <c r="K26" s="168">
        <f t="shared" si="0"/>
        <v>0.6041666666666666</v>
      </c>
      <c r="L26" s="169"/>
      <c r="M26" s="79" t="str">
        <f>$C$7</f>
        <v>南陽west</v>
      </c>
      <c r="N26" s="87"/>
      <c r="O26" s="87"/>
      <c r="P26" s="81"/>
      <c r="Q26" s="57"/>
      <c r="R26" s="12" t="s">
        <v>13</v>
      </c>
      <c r="S26" s="58"/>
      <c r="T26" s="79" t="str">
        <f>$W$7</f>
        <v>長井ブレイズ</v>
      </c>
      <c r="U26" s="87"/>
      <c r="V26" s="87"/>
      <c r="W26" s="81"/>
      <c r="X26" s="3" t="s">
        <v>44</v>
      </c>
      <c r="Y26" s="3"/>
      <c r="Z26" s="3"/>
      <c r="AA26" s="3" t="s">
        <v>44</v>
      </c>
      <c r="AB26" s="3"/>
      <c r="AC26" s="3"/>
      <c r="AD26" s="115"/>
      <c r="AE26" s="116"/>
      <c r="AF26" s="238"/>
      <c r="AG26" s="239"/>
    </row>
    <row r="27" spans="2:33" ht="15" customHeight="1">
      <c r="B27" s="100"/>
      <c r="C27" s="101"/>
      <c r="D27" s="105"/>
      <c r="E27" s="105"/>
      <c r="F27" s="173" t="s">
        <v>45</v>
      </c>
      <c r="G27" s="174"/>
      <c r="H27" s="175">
        <f>K26+"0:２0"</f>
        <v>0.6180555555555555</v>
      </c>
      <c r="I27" s="176"/>
      <c r="J27" s="33" t="s">
        <v>14</v>
      </c>
      <c r="K27" s="176">
        <f t="shared" si="0"/>
        <v>0.6458333333333333</v>
      </c>
      <c r="L27" s="177"/>
      <c r="M27" s="124" t="str">
        <f>$S$7</f>
        <v>アスピランテ</v>
      </c>
      <c r="N27" s="80"/>
      <c r="O27" s="80"/>
      <c r="P27" s="120"/>
      <c r="Q27" s="59"/>
      <c r="R27" s="15" t="s">
        <v>13</v>
      </c>
      <c r="S27" s="60"/>
      <c r="T27" s="124" t="str">
        <f>$W$7</f>
        <v>長井ブレイズ</v>
      </c>
      <c r="U27" s="80"/>
      <c r="V27" s="80"/>
      <c r="W27" s="120"/>
      <c r="X27" s="4" t="s">
        <v>44</v>
      </c>
      <c r="Y27" s="4"/>
      <c r="Z27" s="4"/>
      <c r="AA27" s="4" t="s">
        <v>44</v>
      </c>
      <c r="AB27" s="4"/>
      <c r="AC27" s="4"/>
      <c r="AD27" s="117"/>
      <c r="AE27" s="118"/>
      <c r="AF27" s="230"/>
      <c r="AG27" s="231"/>
    </row>
    <row r="28" spans="2:33" ht="15" customHeight="1">
      <c r="B28" s="100"/>
      <c r="C28" s="101"/>
      <c r="D28" s="105"/>
      <c r="E28" s="105"/>
      <c r="F28" s="181" t="s">
        <v>45</v>
      </c>
      <c r="G28" s="182"/>
      <c r="H28" s="183">
        <v>0.6527777777777778</v>
      </c>
      <c r="I28" s="184"/>
      <c r="J28" s="34" t="s">
        <v>14</v>
      </c>
      <c r="K28" s="184">
        <f t="shared" si="0"/>
        <v>0.6805555555555556</v>
      </c>
      <c r="L28" s="185"/>
      <c r="M28" s="130" t="str">
        <f>$G$7</f>
        <v>川西ＪＦＣ</v>
      </c>
      <c r="N28" s="125"/>
      <c r="O28" s="125"/>
      <c r="P28" s="126"/>
      <c r="Q28" s="61"/>
      <c r="R28" s="18" t="s">
        <v>13</v>
      </c>
      <c r="S28" s="62"/>
      <c r="T28" s="130" t="str">
        <f>$O$7</f>
        <v>RED LIONS</v>
      </c>
      <c r="U28" s="125"/>
      <c r="V28" s="125"/>
      <c r="W28" s="126"/>
      <c r="X28" s="5" t="s">
        <v>44</v>
      </c>
      <c r="Y28" s="5"/>
      <c r="Z28" s="5"/>
      <c r="AA28" s="5" t="s">
        <v>44</v>
      </c>
      <c r="AB28" s="5"/>
      <c r="AC28" s="5"/>
      <c r="AD28" s="131" t="s">
        <v>53</v>
      </c>
      <c r="AE28" s="132"/>
      <c r="AF28" s="250" t="s">
        <v>63</v>
      </c>
      <c r="AG28" s="251"/>
    </row>
    <row r="29" spans="2:33" ht="15" customHeight="1">
      <c r="B29" s="100"/>
      <c r="C29" s="101"/>
      <c r="D29" s="105"/>
      <c r="E29" s="105"/>
      <c r="F29" s="254" t="s">
        <v>45</v>
      </c>
      <c r="G29" s="255"/>
      <c r="H29" s="256">
        <v>0.6875</v>
      </c>
      <c r="I29" s="257"/>
      <c r="J29" s="36" t="s">
        <v>14</v>
      </c>
      <c r="K29" s="257">
        <f t="shared" si="0"/>
        <v>0.7152777777777778</v>
      </c>
      <c r="L29" s="258"/>
      <c r="M29" s="143" t="str">
        <f>$G$7</f>
        <v>川西ＪＦＣ</v>
      </c>
      <c r="N29" s="144"/>
      <c r="O29" s="144"/>
      <c r="P29" s="145"/>
      <c r="Q29" s="65"/>
      <c r="R29" s="43" t="s">
        <v>13</v>
      </c>
      <c r="S29" s="66"/>
      <c r="T29" s="143" t="str">
        <f>$AA$7</f>
        <v>窪田ｓｃ</v>
      </c>
      <c r="U29" s="144"/>
      <c r="V29" s="144"/>
      <c r="W29" s="145"/>
      <c r="X29" s="7" t="s">
        <v>44</v>
      </c>
      <c r="Y29" s="7"/>
      <c r="Z29" s="7"/>
      <c r="AA29" s="7" t="s">
        <v>44</v>
      </c>
      <c r="AB29" s="7"/>
      <c r="AC29" s="7"/>
      <c r="AD29" s="115"/>
      <c r="AE29" s="116"/>
      <c r="AF29" s="238"/>
      <c r="AG29" s="239"/>
    </row>
    <row r="30" spans="2:33" ht="15" customHeight="1">
      <c r="B30" s="100"/>
      <c r="C30" s="101"/>
      <c r="D30" s="105"/>
      <c r="E30" s="105"/>
      <c r="F30" s="259" t="s">
        <v>45</v>
      </c>
      <c r="G30" s="181"/>
      <c r="H30" s="183">
        <v>0.6527777777777778</v>
      </c>
      <c r="I30" s="184"/>
      <c r="J30" s="34" t="s">
        <v>14</v>
      </c>
      <c r="K30" s="184">
        <f t="shared" si="0"/>
        <v>0.6805555555555556</v>
      </c>
      <c r="L30" s="185"/>
      <c r="M30" s="125" t="str">
        <f>$K$7</f>
        <v>東部ＳＳＳ</v>
      </c>
      <c r="N30" s="125"/>
      <c r="O30" s="125"/>
      <c r="P30" s="125"/>
      <c r="Q30" s="61"/>
      <c r="R30" s="18" t="s">
        <v>13</v>
      </c>
      <c r="S30" s="62"/>
      <c r="T30" s="125" t="str">
        <f>$AA$7</f>
        <v>窪田ｓｃ</v>
      </c>
      <c r="U30" s="125"/>
      <c r="V30" s="125"/>
      <c r="W30" s="125"/>
      <c r="X30" s="44" t="s">
        <v>44</v>
      </c>
      <c r="Y30" s="45"/>
      <c r="Z30" s="46"/>
      <c r="AA30" s="45" t="s">
        <v>44</v>
      </c>
      <c r="AB30" s="45"/>
      <c r="AC30" s="46"/>
      <c r="AD30" s="131" t="s">
        <v>52</v>
      </c>
      <c r="AE30" s="132"/>
      <c r="AF30" s="238"/>
      <c r="AG30" s="239"/>
    </row>
    <row r="31" spans="2:33" ht="15" customHeight="1" thickBot="1">
      <c r="B31" s="102"/>
      <c r="C31" s="103"/>
      <c r="D31" s="106"/>
      <c r="E31" s="106"/>
      <c r="F31" s="249" t="s">
        <v>45</v>
      </c>
      <c r="G31" s="198"/>
      <c r="H31" s="200">
        <f>K30+"0:10"</f>
        <v>0.6875</v>
      </c>
      <c r="I31" s="201"/>
      <c r="J31" s="35" t="s">
        <v>14</v>
      </c>
      <c r="K31" s="201">
        <f t="shared" si="0"/>
        <v>0.7152777777777778</v>
      </c>
      <c r="L31" s="202"/>
      <c r="M31" s="137" t="str">
        <f>$K$7</f>
        <v>東部ＳＳＳ</v>
      </c>
      <c r="N31" s="137"/>
      <c r="O31" s="137"/>
      <c r="P31" s="137"/>
      <c r="Q31" s="63"/>
      <c r="R31" s="21" t="s">
        <v>13</v>
      </c>
      <c r="S31" s="64"/>
      <c r="T31" s="137" t="str">
        <f>$O$7</f>
        <v>RED LIONS</v>
      </c>
      <c r="U31" s="137"/>
      <c r="V31" s="137"/>
      <c r="W31" s="137"/>
      <c r="X31" s="47" t="s">
        <v>44</v>
      </c>
      <c r="Y31" s="48"/>
      <c r="Z31" s="49"/>
      <c r="AA31" s="48" t="s">
        <v>44</v>
      </c>
      <c r="AB31" s="48"/>
      <c r="AC31" s="49"/>
      <c r="AD31" s="133"/>
      <c r="AE31" s="134"/>
      <c r="AF31" s="252"/>
      <c r="AG31" s="253"/>
    </row>
    <row r="34" spans="2:10" ht="15" customHeight="1">
      <c r="B34" s="248" t="s">
        <v>54</v>
      </c>
      <c r="C34" s="248"/>
      <c r="D34" s="248"/>
      <c r="E34" s="248"/>
      <c r="F34" s="248"/>
      <c r="G34" s="248"/>
      <c r="I34" s="93" t="s">
        <v>20</v>
      </c>
      <c r="J34" s="93"/>
    </row>
    <row r="36" ht="15" customHeight="1">
      <c r="B36" s="24" t="s">
        <v>18</v>
      </c>
    </row>
    <row r="37" spans="3:33" ht="15" customHeight="1">
      <c r="C37" s="94">
        <v>1</v>
      </c>
      <c r="D37" s="94"/>
      <c r="E37" s="94"/>
      <c r="F37" s="94"/>
      <c r="G37" s="94">
        <v>2</v>
      </c>
      <c r="H37" s="94"/>
      <c r="I37" s="94"/>
      <c r="J37" s="94"/>
      <c r="K37" s="94">
        <v>3</v>
      </c>
      <c r="L37" s="94"/>
      <c r="M37" s="94"/>
      <c r="N37" s="94"/>
      <c r="O37" s="94">
        <v>4</v>
      </c>
      <c r="P37" s="94"/>
      <c r="Q37" s="94"/>
      <c r="R37" s="94"/>
      <c r="S37" s="94">
        <v>5</v>
      </c>
      <c r="T37" s="94"/>
      <c r="U37" s="94"/>
      <c r="V37" s="94"/>
      <c r="W37" s="94">
        <v>6</v>
      </c>
      <c r="X37" s="94"/>
      <c r="Y37" s="94"/>
      <c r="Z37" s="94"/>
      <c r="AA37" s="94">
        <v>7</v>
      </c>
      <c r="AB37" s="94"/>
      <c r="AC37" s="94"/>
      <c r="AD37" s="94"/>
      <c r="AE37" s="25"/>
      <c r="AF37" s="26"/>
      <c r="AG37" s="26"/>
    </row>
    <row r="39" ht="15" customHeight="1" thickBot="1"/>
    <row r="40" spans="2:33" ht="15" customHeight="1" thickBot="1">
      <c r="B40" s="27" t="s">
        <v>5</v>
      </c>
      <c r="C40" s="28"/>
      <c r="D40" s="1" t="s">
        <v>4</v>
      </c>
      <c r="E40" s="1"/>
      <c r="F40" s="1" t="s">
        <v>1</v>
      </c>
      <c r="G40" s="1"/>
      <c r="H40" s="1" t="s">
        <v>6</v>
      </c>
      <c r="I40" s="1"/>
      <c r="J40" s="1"/>
      <c r="K40" s="1"/>
      <c r="L40" s="29"/>
      <c r="M40" s="96" t="s">
        <v>7</v>
      </c>
      <c r="N40" s="97"/>
      <c r="O40" s="97"/>
      <c r="P40" s="97"/>
      <c r="Q40" s="97"/>
      <c r="R40" s="97"/>
      <c r="S40" s="97"/>
      <c r="T40" s="97"/>
      <c r="U40" s="97"/>
      <c r="V40" s="97"/>
      <c r="W40" s="98"/>
      <c r="X40" s="1" t="s">
        <v>10</v>
      </c>
      <c r="Y40" s="1"/>
      <c r="Z40" s="1"/>
      <c r="AA40" s="1" t="s">
        <v>22</v>
      </c>
      <c r="AB40" s="1"/>
      <c r="AC40" s="1"/>
      <c r="AD40" s="1" t="s">
        <v>8</v>
      </c>
      <c r="AE40" s="1"/>
      <c r="AF40" s="1" t="s">
        <v>0</v>
      </c>
      <c r="AG40" s="30"/>
    </row>
    <row r="41" spans="2:33" ht="15" customHeight="1">
      <c r="B41" s="99" t="s">
        <v>29</v>
      </c>
      <c r="C41" s="98"/>
      <c r="D41" s="104"/>
      <c r="E41" s="104"/>
      <c r="F41" s="146" t="s">
        <v>3</v>
      </c>
      <c r="G41" s="147"/>
      <c r="H41" s="148">
        <v>0.375</v>
      </c>
      <c r="I41" s="149"/>
      <c r="J41" s="31" t="s">
        <v>14</v>
      </c>
      <c r="K41" s="149">
        <f aca="true" t="shared" si="1" ref="K41:K61">H41+"0:50"</f>
        <v>0.4097222222222222</v>
      </c>
      <c r="L41" s="150"/>
      <c r="M41" s="151">
        <f>$C$37</f>
        <v>1</v>
      </c>
      <c r="N41" s="152"/>
      <c r="O41" s="152"/>
      <c r="P41" s="153"/>
      <c r="Q41" s="8"/>
      <c r="R41" s="9" t="s">
        <v>13</v>
      </c>
      <c r="S41" s="10"/>
      <c r="T41" s="151">
        <f>$G$37</f>
        <v>2</v>
      </c>
      <c r="U41" s="152"/>
      <c r="V41" s="152"/>
      <c r="W41" s="153"/>
      <c r="X41" s="2">
        <f>T42</f>
        <v>3</v>
      </c>
      <c r="Y41" s="2"/>
      <c r="Z41" s="2"/>
      <c r="AA41" s="2">
        <f>M41</f>
        <v>1</v>
      </c>
      <c r="AB41" s="2"/>
      <c r="AC41" s="2"/>
      <c r="AD41" s="154"/>
      <c r="AE41" s="155"/>
      <c r="AF41" s="96"/>
      <c r="AG41" s="160"/>
    </row>
    <row r="42" spans="2:33" ht="15" customHeight="1">
      <c r="B42" s="100"/>
      <c r="C42" s="101"/>
      <c r="D42" s="105"/>
      <c r="E42" s="105"/>
      <c r="F42" s="165" t="s">
        <v>3</v>
      </c>
      <c r="G42" s="166"/>
      <c r="H42" s="167">
        <f>K41+"0:20"</f>
        <v>0.4236111111111111</v>
      </c>
      <c r="I42" s="168"/>
      <c r="J42" s="32" t="s">
        <v>14</v>
      </c>
      <c r="K42" s="168">
        <f t="shared" si="1"/>
        <v>0.4583333333333333</v>
      </c>
      <c r="L42" s="169"/>
      <c r="M42" s="170">
        <f>$C$37</f>
        <v>1</v>
      </c>
      <c r="N42" s="171"/>
      <c r="O42" s="171"/>
      <c r="P42" s="172"/>
      <c r="Q42" s="11"/>
      <c r="R42" s="12" t="s">
        <v>13</v>
      </c>
      <c r="S42" s="13"/>
      <c r="T42" s="170">
        <f>$K$37</f>
        <v>3</v>
      </c>
      <c r="U42" s="171"/>
      <c r="V42" s="171"/>
      <c r="W42" s="172"/>
      <c r="X42" s="3">
        <f>T41</f>
        <v>2</v>
      </c>
      <c r="Y42" s="3"/>
      <c r="Z42" s="3"/>
      <c r="AA42" s="3">
        <f>T42</f>
        <v>3</v>
      </c>
      <c r="AB42" s="3"/>
      <c r="AC42" s="3"/>
      <c r="AD42" s="156"/>
      <c r="AE42" s="157"/>
      <c r="AF42" s="161"/>
      <c r="AG42" s="162"/>
    </row>
    <row r="43" spans="2:33" ht="15" customHeight="1">
      <c r="B43" s="100"/>
      <c r="C43" s="101"/>
      <c r="D43" s="105"/>
      <c r="E43" s="105"/>
      <c r="F43" s="173" t="s">
        <v>2</v>
      </c>
      <c r="G43" s="174"/>
      <c r="H43" s="175">
        <f>K42+"0:２0"</f>
        <v>0.4722222222222222</v>
      </c>
      <c r="I43" s="176"/>
      <c r="J43" s="33" t="s">
        <v>14</v>
      </c>
      <c r="K43" s="176">
        <f t="shared" si="1"/>
        <v>0.5069444444444444</v>
      </c>
      <c r="L43" s="177"/>
      <c r="M43" s="178">
        <f>$G$37</f>
        <v>2</v>
      </c>
      <c r="N43" s="179"/>
      <c r="O43" s="179"/>
      <c r="P43" s="180"/>
      <c r="Q43" s="14"/>
      <c r="R43" s="15" t="s">
        <v>13</v>
      </c>
      <c r="S43" s="16"/>
      <c r="T43" s="178">
        <f>$K$37</f>
        <v>3</v>
      </c>
      <c r="U43" s="179"/>
      <c r="V43" s="179"/>
      <c r="W43" s="180"/>
      <c r="X43" s="4">
        <f>M42</f>
        <v>1</v>
      </c>
      <c r="Y43" s="4"/>
      <c r="Z43" s="4"/>
      <c r="AA43" s="4">
        <f>M43</f>
        <v>2</v>
      </c>
      <c r="AB43" s="4"/>
      <c r="AC43" s="4"/>
      <c r="AD43" s="158"/>
      <c r="AE43" s="159"/>
      <c r="AF43" s="163"/>
      <c r="AG43" s="164"/>
    </row>
    <row r="44" spans="2:33" ht="15" customHeight="1">
      <c r="B44" s="100"/>
      <c r="C44" s="101"/>
      <c r="D44" s="105"/>
      <c r="E44" s="105"/>
      <c r="F44" s="181" t="s">
        <v>2</v>
      </c>
      <c r="G44" s="182"/>
      <c r="H44" s="183">
        <v>0.375</v>
      </c>
      <c r="I44" s="184"/>
      <c r="J44" s="34" t="s">
        <v>14</v>
      </c>
      <c r="K44" s="184">
        <f t="shared" si="1"/>
        <v>0.4097222222222222</v>
      </c>
      <c r="L44" s="185"/>
      <c r="M44" s="186">
        <f>$O$37</f>
        <v>4</v>
      </c>
      <c r="N44" s="187"/>
      <c r="O44" s="187"/>
      <c r="P44" s="188"/>
      <c r="Q44" s="17"/>
      <c r="R44" s="18" t="s">
        <v>13</v>
      </c>
      <c r="S44" s="19"/>
      <c r="T44" s="186">
        <f>$S$37</f>
        <v>5</v>
      </c>
      <c r="U44" s="187"/>
      <c r="V44" s="187"/>
      <c r="W44" s="188"/>
      <c r="X44" s="5">
        <f>M45</f>
        <v>6</v>
      </c>
      <c r="Y44" s="5"/>
      <c r="Z44" s="5"/>
      <c r="AA44" s="5">
        <f>T45</f>
        <v>7</v>
      </c>
      <c r="AB44" s="5"/>
      <c r="AC44" s="5"/>
      <c r="AD44" s="189"/>
      <c r="AE44" s="190"/>
      <c r="AF44" s="193"/>
      <c r="AG44" s="194"/>
    </row>
    <row r="45" spans="2:33" ht="15" customHeight="1">
      <c r="B45" s="100"/>
      <c r="C45" s="101"/>
      <c r="D45" s="105"/>
      <c r="E45" s="105"/>
      <c r="F45" s="197" t="s">
        <v>2</v>
      </c>
      <c r="G45" s="166"/>
      <c r="H45" s="167">
        <f>K44+"0:10"</f>
        <v>0.41666666666666663</v>
      </c>
      <c r="I45" s="168"/>
      <c r="J45" s="32" t="s">
        <v>14</v>
      </c>
      <c r="K45" s="168">
        <f t="shared" si="1"/>
        <v>0.45138888888888884</v>
      </c>
      <c r="L45" s="169"/>
      <c r="M45" s="170">
        <f>$W$37</f>
        <v>6</v>
      </c>
      <c r="N45" s="171"/>
      <c r="O45" s="171"/>
      <c r="P45" s="172"/>
      <c r="Q45" s="11"/>
      <c r="R45" s="12" t="s">
        <v>13</v>
      </c>
      <c r="S45" s="13"/>
      <c r="T45" s="170">
        <f>$AA$37</f>
        <v>7</v>
      </c>
      <c r="U45" s="171"/>
      <c r="V45" s="171"/>
      <c r="W45" s="172"/>
      <c r="X45" s="3">
        <f>T44</f>
        <v>5</v>
      </c>
      <c r="Y45" s="3"/>
      <c r="Z45" s="3"/>
      <c r="AA45" s="3">
        <f>M44</f>
        <v>4</v>
      </c>
      <c r="AB45" s="3"/>
      <c r="AC45" s="3"/>
      <c r="AD45" s="156"/>
      <c r="AE45" s="157"/>
      <c r="AF45" s="161"/>
      <c r="AG45" s="162"/>
    </row>
    <row r="46" spans="2:33" ht="15" customHeight="1">
      <c r="B46" s="100"/>
      <c r="C46" s="101"/>
      <c r="D46" s="105"/>
      <c r="E46" s="105"/>
      <c r="F46" s="165" t="s">
        <v>2</v>
      </c>
      <c r="G46" s="166"/>
      <c r="H46" s="167">
        <f>K45+"0:10"</f>
        <v>0.45833333333333326</v>
      </c>
      <c r="I46" s="168"/>
      <c r="J46" s="32" t="s">
        <v>14</v>
      </c>
      <c r="K46" s="168">
        <f t="shared" si="1"/>
        <v>0.49305555555555547</v>
      </c>
      <c r="L46" s="169"/>
      <c r="M46" s="170">
        <f>$O$37</f>
        <v>4</v>
      </c>
      <c r="N46" s="171"/>
      <c r="O46" s="171"/>
      <c r="P46" s="172"/>
      <c r="Q46" s="11"/>
      <c r="R46" s="12" t="s">
        <v>13</v>
      </c>
      <c r="S46" s="13"/>
      <c r="T46" s="170">
        <f>$W$37</f>
        <v>6</v>
      </c>
      <c r="U46" s="171"/>
      <c r="V46" s="171"/>
      <c r="W46" s="172"/>
      <c r="X46" s="3">
        <f>T45</f>
        <v>7</v>
      </c>
      <c r="Y46" s="3"/>
      <c r="Z46" s="3"/>
      <c r="AA46" s="3">
        <f>T44</f>
        <v>5</v>
      </c>
      <c r="AB46" s="3"/>
      <c r="AC46" s="3"/>
      <c r="AD46" s="156"/>
      <c r="AE46" s="157"/>
      <c r="AF46" s="161"/>
      <c r="AG46" s="162"/>
    </row>
    <row r="47" spans="2:33" ht="15" customHeight="1" thickBot="1">
      <c r="B47" s="102"/>
      <c r="C47" s="103"/>
      <c r="D47" s="106"/>
      <c r="E47" s="106"/>
      <c r="F47" s="198" t="s">
        <v>2</v>
      </c>
      <c r="G47" s="199"/>
      <c r="H47" s="200">
        <f>K46+"0:10"</f>
        <v>0.4999999999999999</v>
      </c>
      <c r="I47" s="201"/>
      <c r="J47" s="35" t="s">
        <v>14</v>
      </c>
      <c r="K47" s="201">
        <f t="shared" si="1"/>
        <v>0.5347222222222221</v>
      </c>
      <c r="L47" s="202"/>
      <c r="M47" s="203">
        <f>$S$37</f>
        <v>5</v>
      </c>
      <c r="N47" s="204"/>
      <c r="O47" s="204"/>
      <c r="P47" s="205"/>
      <c r="Q47" s="20"/>
      <c r="R47" s="21" t="s">
        <v>13</v>
      </c>
      <c r="S47" s="22"/>
      <c r="T47" s="203">
        <f>$AA$37</f>
        <v>7</v>
      </c>
      <c r="U47" s="204"/>
      <c r="V47" s="204"/>
      <c r="W47" s="205"/>
      <c r="X47" s="6">
        <f>M46</f>
        <v>4</v>
      </c>
      <c r="Y47" s="6"/>
      <c r="Z47" s="6"/>
      <c r="AA47" s="6">
        <f>T46</f>
        <v>6</v>
      </c>
      <c r="AB47" s="6"/>
      <c r="AC47" s="6"/>
      <c r="AD47" s="191"/>
      <c r="AE47" s="192"/>
      <c r="AF47" s="195"/>
      <c r="AG47" s="196"/>
    </row>
    <row r="48" spans="2:33" ht="15" customHeight="1">
      <c r="B48" s="99" t="s">
        <v>30</v>
      </c>
      <c r="C48" s="98"/>
      <c r="D48" s="104"/>
      <c r="E48" s="104"/>
      <c r="F48" s="146" t="s">
        <v>3</v>
      </c>
      <c r="G48" s="147"/>
      <c r="H48" s="148">
        <v>0.375</v>
      </c>
      <c r="I48" s="149"/>
      <c r="J48" s="31" t="s">
        <v>14</v>
      </c>
      <c r="K48" s="149">
        <f t="shared" si="1"/>
        <v>0.4097222222222222</v>
      </c>
      <c r="L48" s="150"/>
      <c r="M48" s="151">
        <f>$C$37</f>
        <v>1</v>
      </c>
      <c r="N48" s="152"/>
      <c r="O48" s="152"/>
      <c r="P48" s="153"/>
      <c r="Q48" s="8"/>
      <c r="R48" s="9" t="s">
        <v>13</v>
      </c>
      <c r="S48" s="10"/>
      <c r="T48" s="151">
        <f>$O$37</f>
        <v>4</v>
      </c>
      <c r="U48" s="152"/>
      <c r="V48" s="152"/>
      <c r="W48" s="153"/>
      <c r="X48" s="2">
        <f>T49</f>
        <v>7</v>
      </c>
      <c r="Y48" s="2"/>
      <c r="Z48" s="2"/>
      <c r="AA48" s="2">
        <f>M48</f>
        <v>1</v>
      </c>
      <c r="AB48" s="2"/>
      <c r="AC48" s="2"/>
      <c r="AD48" s="154"/>
      <c r="AE48" s="155"/>
      <c r="AF48" s="96"/>
      <c r="AG48" s="160"/>
    </row>
    <row r="49" spans="2:33" ht="15" customHeight="1">
      <c r="B49" s="100"/>
      <c r="C49" s="101"/>
      <c r="D49" s="105"/>
      <c r="E49" s="105"/>
      <c r="F49" s="165" t="s">
        <v>3</v>
      </c>
      <c r="G49" s="166"/>
      <c r="H49" s="167">
        <f>K48+"0:20"</f>
        <v>0.4236111111111111</v>
      </c>
      <c r="I49" s="168"/>
      <c r="J49" s="32" t="s">
        <v>14</v>
      </c>
      <c r="K49" s="168">
        <f t="shared" si="1"/>
        <v>0.4583333333333333</v>
      </c>
      <c r="L49" s="169"/>
      <c r="M49" s="170">
        <f>$C$37</f>
        <v>1</v>
      </c>
      <c r="N49" s="171"/>
      <c r="O49" s="171"/>
      <c r="P49" s="172"/>
      <c r="Q49" s="11"/>
      <c r="R49" s="12" t="s">
        <v>13</v>
      </c>
      <c r="S49" s="13"/>
      <c r="T49" s="170">
        <f>$AA$37</f>
        <v>7</v>
      </c>
      <c r="U49" s="171"/>
      <c r="V49" s="171"/>
      <c r="W49" s="172"/>
      <c r="X49" s="3">
        <f>T48</f>
        <v>4</v>
      </c>
      <c r="Y49" s="3"/>
      <c r="Z49" s="3"/>
      <c r="AA49" s="3">
        <f>T49</f>
        <v>7</v>
      </c>
      <c r="AB49" s="3"/>
      <c r="AC49" s="3"/>
      <c r="AD49" s="156"/>
      <c r="AE49" s="157"/>
      <c r="AF49" s="161"/>
      <c r="AG49" s="162"/>
    </row>
    <row r="50" spans="2:33" ht="15" customHeight="1">
      <c r="B50" s="100"/>
      <c r="C50" s="101"/>
      <c r="D50" s="105"/>
      <c r="E50" s="105"/>
      <c r="F50" s="173" t="s">
        <v>2</v>
      </c>
      <c r="G50" s="174"/>
      <c r="H50" s="175">
        <f>K49+"0:２0"</f>
        <v>0.4722222222222222</v>
      </c>
      <c r="I50" s="176"/>
      <c r="J50" s="33" t="s">
        <v>14</v>
      </c>
      <c r="K50" s="176">
        <f t="shared" si="1"/>
        <v>0.5069444444444444</v>
      </c>
      <c r="L50" s="177"/>
      <c r="M50" s="178">
        <f>$O$37</f>
        <v>4</v>
      </c>
      <c r="N50" s="179"/>
      <c r="O50" s="179"/>
      <c r="P50" s="180"/>
      <c r="Q50" s="14"/>
      <c r="R50" s="15" t="s">
        <v>13</v>
      </c>
      <c r="S50" s="16"/>
      <c r="T50" s="178">
        <f>$AA$37</f>
        <v>7</v>
      </c>
      <c r="U50" s="179"/>
      <c r="V50" s="179"/>
      <c r="W50" s="180"/>
      <c r="X50" s="4">
        <f>M49</f>
        <v>1</v>
      </c>
      <c r="Y50" s="4"/>
      <c r="Z50" s="4"/>
      <c r="AA50" s="4">
        <f>M50</f>
        <v>4</v>
      </c>
      <c r="AB50" s="4"/>
      <c r="AC50" s="4"/>
      <c r="AD50" s="158"/>
      <c r="AE50" s="159"/>
      <c r="AF50" s="163"/>
      <c r="AG50" s="164"/>
    </row>
    <row r="51" spans="2:33" ht="15" customHeight="1">
      <c r="B51" s="100"/>
      <c r="C51" s="101"/>
      <c r="D51" s="105"/>
      <c r="E51" s="105"/>
      <c r="F51" s="181" t="s">
        <v>2</v>
      </c>
      <c r="G51" s="182"/>
      <c r="H51" s="183">
        <v>0.375</v>
      </c>
      <c r="I51" s="184"/>
      <c r="J51" s="34" t="s">
        <v>14</v>
      </c>
      <c r="K51" s="184">
        <f t="shared" si="1"/>
        <v>0.4097222222222222</v>
      </c>
      <c r="L51" s="185"/>
      <c r="M51" s="186">
        <f>$G$37</f>
        <v>2</v>
      </c>
      <c r="N51" s="187"/>
      <c r="O51" s="187"/>
      <c r="P51" s="188"/>
      <c r="Q51" s="17"/>
      <c r="R51" s="18" t="s">
        <v>13</v>
      </c>
      <c r="S51" s="19"/>
      <c r="T51" s="186">
        <f>$S$37</f>
        <v>5</v>
      </c>
      <c r="U51" s="187"/>
      <c r="V51" s="187"/>
      <c r="W51" s="188"/>
      <c r="X51" s="5">
        <f>T52</f>
        <v>6</v>
      </c>
      <c r="Y51" s="5"/>
      <c r="Z51" s="5"/>
      <c r="AA51" s="5">
        <f>M52</f>
        <v>3</v>
      </c>
      <c r="AB51" s="5"/>
      <c r="AC51" s="5"/>
      <c r="AD51" s="189"/>
      <c r="AE51" s="190"/>
      <c r="AF51" s="193"/>
      <c r="AG51" s="194"/>
    </row>
    <row r="52" spans="2:33" ht="15" customHeight="1">
      <c r="B52" s="100"/>
      <c r="C52" s="101"/>
      <c r="D52" s="105"/>
      <c r="E52" s="105"/>
      <c r="F52" s="165" t="s">
        <v>2</v>
      </c>
      <c r="G52" s="166"/>
      <c r="H52" s="167">
        <f>K51+"0:10"</f>
        <v>0.41666666666666663</v>
      </c>
      <c r="I52" s="168"/>
      <c r="J52" s="32" t="s">
        <v>14</v>
      </c>
      <c r="K52" s="168">
        <f t="shared" si="1"/>
        <v>0.45138888888888884</v>
      </c>
      <c r="L52" s="169"/>
      <c r="M52" s="170">
        <f>$K$37</f>
        <v>3</v>
      </c>
      <c r="N52" s="171"/>
      <c r="O52" s="171"/>
      <c r="P52" s="172"/>
      <c r="Q52" s="11"/>
      <c r="R52" s="12" t="s">
        <v>13</v>
      </c>
      <c r="S52" s="13"/>
      <c r="T52" s="170">
        <f>$W$37</f>
        <v>6</v>
      </c>
      <c r="U52" s="171"/>
      <c r="V52" s="171"/>
      <c r="W52" s="172"/>
      <c r="X52" s="3">
        <f>T51</f>
        <v>5</v>
      </c>
      <c r="Y52" s="3"/>
      <c r="Z52" s="3"/>
      <c r="AA52" s="3">
        <f>M51</f>
        <v>2</v>
      </c>
      <c r="AB52" s="3"/>
      <c r="AC52" s="3"/>
      <c r="AD52" s="156"/>
      <c r="AE52" s="157"/>
      <c r="AF52" s="161"/>
      <c r="AG52" s="162"/>
    </row>
    <row r="53" spans="2:33" ht="15" customHeight="1">
      <c r="B53" s="100"/>
      <c r="C53" s="101"/>
      <c r="D53" s="105"/>
      <c r="E53" s="105"/>
      <c r="F53" s="165" t="s">
        <v>2</v>
      </c>
      <c r="G53" s="166"/>
      <c r="H53" s="167">
        <f>K52+"0:10"</f>
        <v>0.45833333333333326</v>
      </c>
      <c r="I53" s="168"/>
      <c r="J53" s="32" t="s">
        <v>14</v>
      </c>
      <c r="K53" s="168">
        <f t="shared" si="1"/>
        <v>0.49305555555555547</v>
      </c>
      <c r="L53" s="169"/>
      <c r="M53" s="170">
        <f>$G$37</f>
        <v>2</v>
      </c>
      <c r="N53" s="171"/>
      <c r="O53" s="171"/>
      <c r="P53" s="172"/>
      <c r="Q53" s="11"/>
      <c r="R53" s="12" t="s">
        <v>13</v>
      </c>
      <c r="S53" s="13"/>
      <c r="T53" s="170">
        <f>$W$37</f>
        <v>6</v>
      </c>
      <c r="U53" s="171"/>
      <c r="V53" s="171"/>
      <c r="W53" s="172"/>
      <c r="X53" s="3">
        <f>M52</f>
        <v>3</v>
      </c>
      <c r="Y53" s="3"/>
      <c r="Z53" s="3"/>
      <c r="AA53" s="3">
        <f>T51</f>
        <v>5</v>
      </c>
      <c r="AB53" s="3"/>
      <c r="AC53" s="3"/>
      <c r="AD53" s="156"/>
      <c r="AE53" s="157"/>
      <c r="AF53" s="161"/>
      <c r="AG53" s="162"/>
    </row>
    <row r="54" spans="2:33" ht="15" customHeight="1" thickBot="1">
      <c r="B54" s="102"/>
      <c r="C54" s="103"/>
      <c r="D54" s="106"/>
      <c r="E54" s="106"/>
      <c r="F54" s="198" t="s">
        <v>2</v>
      </c>
      <c r="G54" s="199"/>
      <c r="H54" s="200">
        <f>K53+"0:10"</f>
        <v>0.4999999999999999</v>
      </c>
      <c r="I54" s="201"/>
      <c r="J54" s="35" t="s">
        <v>14</v>
      </c>
      <c r="K54" s="201">
        <f t="shared" si="1"/>
        <v>0.5347222222222221</v>
      </c>
      <c r="L54" s="202"/>
      <c r="M54" s="203">
        <f>$K$37</f>
        <v>3</v>
      </c>
      <c r="N54" s="204"/>
      <c r="O54" s="204"/>
      <c r="P54" s="205"/>
      <c r="Q54" s="20"/>
      <c r="R54" s="21" t="s">
        <v>13</v>
      </c>
      <c r="S54" s="22"/>
      <c r="T54" s="203">
        <f>$S$37</f>
        <v>5</v>
      </c>
      <c r="U54" s="204"/>
      <c r="V54" s="204"/>
      <c r="W54" s="205"/>
      <c r="X54" s="6">
        <f>M53</f>
        <v>2</v>
      </c>
      <c r="Y54" s="6"/>
      <c r="Z54" s="6"/>
      <c r="AA54" s="6">
        <f>T53</f>
        <v>6</v>
      </c>
      <c r="AB54" s="6"/>
      <c r="AC54" s="6"/>
      <c r="AD54" s="191"/>
      <c r="AE54" s="192"/>
      <c r="AF54" s="195"/>
      <c r="AG54" s="196"/>
    </row>
    <row r="55" spans="2:33" ht="15" customHeight="1">
      <c r="B55" s="99" t="s">
        <v>31</v>
      </c>
      <c r="C55" s="98"/>
      <c r="D55" s="104"/>
      <c r="E55" s="104"/>
      <c r="F55" s="146" t="s">
        <v>3</v>
      </c>
      <c r="G55" s="147"/>
      <c r="H55" s="148">
        <v>0.375</v>
      </c>
      <c r="I55" s="149"/>
      <c r="J55" s="31" t="s">
        <v>14</v>
      </c>
      <c r="K55" s="149">
        <f t="shared" si="1"/>
        <v>0.4097222222222222</v>
      </c>
      <c r="L55" s="150"/>
      <c r="M55" s="151">
        <f>$C$37</f>
        <v>1</v>
      </c>
      <c r="N55" s="152"/>
      <c r="O55" s="152"/>
      <c r="P55" s="153"/>
      <c r="Q55" s="8"/>
      <c r="R55" s="9" t="s">
        <v>13</v>
      </c>
      <c r="S55" s="10"/>
      <c r="T55" s="151">
        <f>$S$37</f>
        <v>5</v>
      </c>
      <c r="U55" s="152"/>
      <c r="V55" s="152"/>
      <c r="W55" s="153"/>
      <c r="X55" s="2">
        <f>T56</f>
        <v>6</v>
      </c>
      <c r="Y55" s="2"/>
      <c r="Z55" s="2"/>
      <c r="AA55" s="2">
        <f>M55</f>
        <v>1</v>
      </c>
      <c r="AB55" s="2"/>
      <c r="AC55" s="2"/>
      <c r="AD55" s="154"/>
      <c r="AE55" s="155"/>
      <c r="AF55" s="96"/>
      <c r="AG55" s="160"/>
    </row>
    <row r="56" spans="2:33" ht="15" customHeight="1">
      <c r="B56" s="100"/>
      <c r="C56" s="101"/>
      <c r="D56" s="105"/>
      <c r="E56" s="105"/>
      <c r="F56" s="165" t="s">
        <v>3</v>
      </c>
      <c r="G56" s="166"/>
      <c r="H56" s="167">
        <f>K55+"0:20"</f>
        <v>0.4236111111111111</v>
      </c>
      <c r="I56" s="168"/>
      <c r="J56" s="32" t="s">
        <v>14</v>
      </c>
      <c r="K56" s="168">
        <f t="shared" si="1"/>
        <v>0.4583333333333333</v>
      </c>
      <c r="L56" s="169"/>
      <c r="M56" s="170">
        <f>$C$37</f>
        <v>1</v>
      </c>
      <c r="N56" s="171"/>
      <c r="O56" s="171"/>
      <c r="P56" s="172"/>
      <c r="Q56" s="11"/>
      <c r="R56" s="12" t="s">
        <v>13</v>
      </c>
      <c r="S56" s="13"/>
      <c r="T56" s="170">
        <f>$W$37</f>
        <v>6</v>
      </c>
      <c r="U56" s="171"/>
      <c r="V56" s="171"/>
      <c r="W56" s="172"/>
      <c r="X56" s="3">
        <f>T55</f>
        <v>5</v>
      </c>
      <c r="Y56" s="3"/>
      <c r="Z56" s="3"/>
      <c r="AA56" s="3">
        <f>T56</f>
        <v>6</v>
      </c>
      <c r="AB56" s="3"/>
      <c r="AC56" s="3"/>
      <c r="AD56" s="156"/>
      <c r="AE56" s="157"/>
      <c r="AF56" s="161"/>
      <c r="AG56" s="162"/>
    </row>
    <row r="57" spans="2:33" ht="15" customHeight="1">
      <c r="B57" s="100"/>
      <c r="C57" s="101"/>
      <c r="D57" s="105"/>
      <c r="E57" s="105"/>
      <c r="F57" s="173" t="s">
        <v>2</v>
      </c>
      <c r="G57" s="174"/>
      <c r="H57" s="175">
        <f>K56+"0:２0"</f>
        <v>0.4722222222222222</v>
      </c>
      <c r="I57" s="176"/>
      <c r="J57" s="33" t="s">
        <v>14</v>
      </c>
      <c r="K57" s="176">
        <f t="shared" si="1"/>
        <v>0.5069444444444444</v>
      </c>
      <c r="L57" s="177"/>
      <c r="M57" s="178">
        <f>$S$37</f>
        <v>5</v>
      </c>
      <c r="N57" s="179"/>
      <c r="O57" s="179"/>
      <c r="P57" s="180"/>
      <c r="Q57" s="14"/>
      <c r="R57" s="15" t="s">
        <v>13</v>
      </c>
      <c r="S57" s="16"/>
      <c r="T57" s="178">
        <f>$W$37</f>
        <v>6</v>
      </c>
      <c r="U57" s="179"/>
      <c r="V57" s="179"/>
      <c r="W57" s="180"/>
      <c r="X57" s="4">
        <f>M56</f>
        <v>1</v>
      </c>
      <c r="Y57" s="4"/>
      <c r="Z57" s="4"/>
      <c r="AA57" s="4">
        <f>M57</f>
        <v>5</v>
      </c>
      <c r="AB57" s="4"/>
      <c r="AC57" s="4"/>
      <c r="AD57" s="158"/>
      <c r="AE57" s="159"/>
      <c r="AF57" s="163"/>
      <c r="AG57" s="164"/>
    </row>
    <row r="58" spans="2:33" ht="15" customHeight="1">
      <c r="B58" s="100"/>
      <c r="C58" s="101"/>
      <c r="D58" s="105"/>
      <c r="E58" s="105"/>
      <c r="F58" s="181" t="s">
        <v>2</v>
      </c>
      <c r="G58" s="182"/>
      <c r="H58" s="183">
        <v>0.375</v>
      </c>
      <c r="I58" s="184"/>
      <c r="J58" s="34" t="s">
        <v>14</v>
      </c>
      <c r="K58" s="184">
        <f t="shared" si="1"/>
        <v>0.4097222222222222</v>
      </c>
      <c r="L58" s="185"/>
      <c r="M58" s="186">
        <f>$G$37</f>
        <v>2</v>
      </c>
      <c r="N58" s="187"/>
      <c r="O58" s="187"/>
      <c r="P58" s="188"/>
      <c r="Q58" s="17"/>
      <c r="R58" s="18" t="s">
        <v>13</v>
      </c>
      <c r="S58" s="19"/>
      <c r="T58" s="186">
        <f>$O$37</f>
        <v>4</v>
      </c>
      <c r="U58" s="187"/>
      <c r="V58" s="187"/>
      <c r="W58" s="188"/>
      <c r="X58" s="5">
        <f>T59</f>
        <v>7</v>
      </c>
      <c r="Y58" s="5"/>
      <c r="Z58" s="5"/>
      <c r="AA58" s="5">
        <f>M59</f>
        <v>3</v>
      </c>
      <c r="AB58" s="5"/>
      <c r="AC58" s="5"/>
      <c r="AD58" s="189"/>
      <c r="AE58" s="190"/>
      <c r="AF58" s="193"/>
      <c r="AG58" s="194"/>
    </row>
    <row r="59" spans="2:33" ht="15" customHeight="1">
      <c r="B59" s="100"/>
      <c r="C59" s="101"/>
      <c r="D59" s="105"/>
      <c r="E59" s="105"/>
      <c r="F59" s="165" t="s">
        <v>2</v>
      </c>
      <c r="G59" s="166"/>
      <c r="H59" s="167">
        <f>K58+"0:10"</f>
        <v>0.41666666666666663</v>
      </c>
      <c r="I59" s="168"/>
      <c r="J59" s="32" t="s">
        <v>14</v>
      </c>
      <c r="K59" s="168">
        <f t="shared" si="1"/>
        <v>0.45138888888888884</v>
      </c>
      <c r="L59" s="169"/>
      <c r="M59" s="170">
        <f>$K$37</f>
        <v>3</v>
      </c>
      <c r="N59" s="171"/>
      <c r="O59" s="171"/>
      <c r="P59" s="172"/>
      <c r="Q59" s="11"/>
      <c r="R59" s="12" t="s">
        <v>13</v>
      </c>
      <c r="S59" s="13"/>
      <c r="T59" s="170">
        <f>$AA$37</f>
        <v>7</v>
      </c>
      <c r="U59" s="171"/>
      <c r="V59" s="171"/>
      <c r="W59" s="172"/>
      <c r="X59" s="3">
        <f>T58</f>
        <v>4</v>
      </c>
      <c r="Y59" s="3"/>
      <c r="Z59" s="3"/>
      <c r="AA59" s="3">
        <f>M58</f>
        <v>2</v>
      </c>
      <c r="AB59" s="3"/>
      <c r="AC59" s="3"/>
      <c r="AD59" s="156"/>
      <c r="AE59" s="157"/>
      <c r="AF59" s="161"/>
      <c r="AG59" s="162"/>
    </row>
    <row r="60" spans="2:33" ht="15" customHeight="1">
      <c r="B60" s="100"/>
      <c r="C60" s="101"/>
      <c r="D60" s="105"/>
      <c r="E60" s="105"/>
      <c r="F60" s="165" t="s">
        <v>2</v>
      </c>
      <c r="G60" s="166"/>
      <c r="H60" s="167">
        <f>K59+"0:10"</f>
        <v>0.45833333333333326</v>
      </c>
      <c r="I60" s="168"/>
      <c r="J60" s="32" t="s">
        <v>14</v>
      </c>
      <c r="K60" s="168">
        <f t="shared" si="1"/>
        <v>0.49305555555555547</v>
      </c>
      <c r="L60" s="169"/>
      <c r="M60" s="170">
        <f>$G$37</f>
        <v>2</v>
      </c>
      <c r="N60" s="171"/>
      <c r="O60" s="171"/>
      <c r="P60" s="172"/>
      <c r="Q60" s="11"/>
      <c r="R60" s="12" t="s">
        <v>13</v>
      </c>
      <c r="S60" s="13"/>
      <c r="T60" s="170">
        <f>$AA$37</f>
        <v>7</v>
      </c>
      <c r="U60" s="171"/>
      <c r="V60" s="171"/>
      <c r="W60" s="172"/>
      <c r="X60" s="3">
        <f>M59</f>
        <v>3</v>
      </c>
      <c r="Y60" s="3"/>
      <c r="Z60" s="3"/>
      <c r="AA60" s="3">
        <f>T58</f>
        <v>4</v>
      </c>
      <c r="AB60" s="3"/>
      <c r="AC60" s="3"/>
      <c r="AD60" s="156"/>
      <c r="AE60" s="157"/>
      <c r="AF60" s="161"/>
      <c r="AG60" s="162"/>
    </row>
    <row r="61" spans="2:33" ht="15" customHeight="1" thickBot="1">
      <c r="B61" s="102"/>
      <c r="C61" s="103"/>
      <c r="D61" s="106"/>
      <c r="E61" s="106"/>
      <c r="F61" s="198" t="s">
        <v>2</v>
      </c>
      <c r="G61" s="199"/>
      <c r="H61" s="200">
        <f>K60+"0:10"</f>
        <v>0.4999999999999999</v>
      </c>
      <c r="I61" s="201"/>
      <c r="J61" s="35" t="s">
        <v>14</v>
      </c>
      <c r="K61" s="201">
        <f t="shared" si="1"/>
        <v>0.5347222222222221</v>
      </c>
      <c r="L61" s="202"/>
      <c r="M61" s="203">
        <f>$K$37</f>
        <v>3</v>
      </c>
      <c r="N61" s="204"/>
      <c r="O61" s="204"/>
      <c r="P61" s="205"/>
      <c r="Q61" s="20"/>
      <c r="R61" s="21" t="s">
        <v>13</v>
      </c>
      <c r="S61" s="22"/>
      <c r="T61" s="203">
        <f>$O$37</f>
        <v>4</v>
      </c>
      <c r="U61" s="204"/>
      <c r="V61" s="204"/>
      <c r="W61" s="205"/>
      <c r="X61" s="6">
        <f>M60</f>
        <v>2</v>
      </c>
      <c r="Y61" s="6"/>
      <c r="Z61" s="6"/>
      <c r="AA61" s="6">
        <f>T60</f>
        <v>7</v>
      </c>
      <c r="AB61" s="6"/>
      <c r="AC61" s="6"/>
      <c r="AD61" s="191"/>
      <c r="AE61" s="192"/>
      <c r="AF61" s="195"/>
      <c r="AG61" s="196"/>
    </row>
  </sheetData>
  <sheetProtection formatCells="0" formatColumns="0" formatRows="0" insertColumns="0" insertRows="0" insertHyperlinks="0" deleteColumns="0" deleteRows="0"/>
  <mergeCells count="284">
    <mergeCell ref="K14:L14"/>
    <mergeCell ref="I4:J4"/>
    <mergeCell ref="AA7:AD7"/>
    <mergeCell ref="C7:F7"/>
    <mergeCell ref="G7:J7"/>
    <mergeCell ref="K7:N7"/>
    <mergeCell ref="O7:R7"/>
    <mergeCell ref="S7:V7"/>
    <mergeCell ref="W7:Z7"/>
    <mergeCell ref="F11:G11"/>
    <mergeCell ref="H11:I11"/>
    <mergeCell ref="K11:L11"/>
    <mergeCell ref="M11:P11"/>
    <mergeCell ref="M10:W10"/>
    <mergeCell ref="AD14:AE17"/>
    <mergeCell ref="AF14:AG17"/>
    <mergeCell ref="M15:P15"/>
    <mergeCell ref="T15:W15"/>
    <mergeCell ref="T14:W14"/>
    <mergeCell ref="B11:C17"/>
    <mergeCell ref="M14:P14"/>
    <mergeCell ref="K12:L12"/>
    <mergeCell ref="M12:P12"/>
    <mergeCell ref="F13:G13"/>
    <mergeCell ref="F14:G14"/>
    <mergeCell ref="H15:I15"/>
    <mergeCell ref="K15:L15"/>
    <mergeCell ref="F16:G16"/>
    <mergeCell ref="H16:I16"/>
    <mergeCell ref="B18:C24"/>
    <mergeCell ref="F18:G18"/>
    <mergeCell ref="H18:I18"/>
    <mergeCell ref="K18:L18"/>
    <mergeCell ref="M16:P16"/>
    <mergeCell ref="T16:W16"/>
    <mergeCell ref="T12:W12"/>
    <mergeCell ref="F15:G15"/>
    <mergeCell ref="H13:I13"/>
    <mergeCell ref="K13:L13"/>
    <mergeCell ref="M13:P13"/>
    <mergeCell ref="F12:G12"/>
    <mergeCell ref="H12:I12"/>
    <mergeCell ref="H14:I14"/>
    <mergeCell ref="T17:W17"/>
    <mergeCell ref="K20:L20"/>
    <mergeCell ref="F21:G21"/>
    <mergeCell ref="H21:I21"/>
    <mergeCell ref="K21:L21"/>
    <mergeCell ref="M21:P21"/>
    <mergeCell ref="AF18:AG20"/>
    <mergeCell ref="F19:G19"/>
    <mergeCell ref="H19:I19"/>
    <mergeCell ref="K19:L19"/>
    <mergeCell ref="M19:P19"/>
    <mergeCell ref="F20:G20"/>
    <mergeCell ref="H20:I20"/>
    <mergeCell ref="T20:W20"/>
    <mergeCell ref="M18:P18"/>
    <mergeCell ref="T25:W25"/>
    <mergeCell ref="M20:P20"/>
    <mergeCell ref="K22:L22"/>
    <mergeCell ref="M22:P22"/>
    <mergeCell ref="T22:W22"/>
    <mergeCell ref="M23:P23"/>
    <mergeCell ref="T27:W27"/>
    <mergeCell ref="T19:W19"/>
    <mergeCell ref="B25:C31"/>
    <mergeCell ref="D25:E31"/>
    <mergeCell ref="F25:G25"/>
    <mergeCell ref="H25:I25"/>
    <mergeCell ref="K25:L25"/>
    <mergeCell ref="M25:P25"/>
    <mergeCell ref="K27:L27"/>
    <mergeCell ref="M29:P29"/>
    <mergeCell ref="M27:P27"/>
    <mergeCell ref="AD25:AE27"/>
    <mergeCell ref="AF25:AG27"/>
    <mergeCell ref="F26:G26"/>
    <mergeCell ref="H26:I26"/>
    <mergeCell ref="K26:L26"/>
    <mergeCell ref="M26:P26"/>
    <mergeCell ref="T26:W26"/>
    <mergeCell ref="F27:G27"/>
    <mergeCell ref="H27:I27"/>
    <mergeCell ref="H28:I28"/>
    <mergeCell ref="K28:L28"/>
    <mergeCell ref="M28:P28"/>
    <mergeCell ref="T28:W28"/>
    <mergeCell ref="AF28:AG31"/>
    <mergeCell ref="F29:G29"/>
    <mergeCell ref="H29:I29"/>
    <mergeCell ref="K29:L29"/>
    <mergeCell ref="M30:P30"/>
    <mergeCell ref="T30:W30"/>
    <mergeCell ref="F30:G30"/>
    <mergeCell ref="H30:I30"/>
    <mergeCell ref="K30:L30"/>
    <mergeCell ref="F28:G28"/>
    <mergeCell ref="K41:L41"/>
    <mergeCell ref="M41:P41"/>
    <mergeCell ref="I34:J34"/>
    <mergeCell ref="C37:F37"/>
    <mergeCell ref="G37:J37"/>
    <mergeCell ref="K37:N37"/>
    <mergeCell ref="O37:R37"/>
    <mergeCell ref="B41:C47"/>
    <mergeCell ref="D41:E47"/>
    <mergeCell ref="F41:G41"/>
    <mergeCell ref="H41:I41"/>
    <mergeCell ref="S37:V37"/>
    <mergeCell ref="W37:Z37"/>
    <mergeCell ref="AA37:AD37"/>
    <mergeCell ref="M40:W40"/>
    <mergeCell ref="T41:W41"/>
    <mergeCell ref="AD41:AE43"/>
    <mergeCell ref="AF41:AG43"/>
    <mergeCell ref="F42:G42"/>
    <mergeCell ref="H42:I42"/>
    <mergeCell ref="K42:L42"/>
    <mergeCell ref="M42:P42"/>
    <mergeCell ref="T42:W42"/>
    <mergeCell ref="F43:G43"/>
    <mergeCell ref="H43:I43"/>
    <mergeCell ref="K43:L43"/>
    <mergeCell ref="M43:P43"/>
    <mergeCell ref="T43:W43"/>
    <mergeCell ref="F44:G44"/>
    <mergeCell ref="H44:I44"/>
    <mergeCell ref="K44:L44"/>
    <mergeCell ref="M44:P44"/>
    <mergeCell ref="T44:W44"/>
    <mergeCell ref="AD44:AE47"/>
    <mergeCell ref="AF44:AG47"/>
    <mergeCell ref="F45:G45"/>
    <mergeCell ref="H45:I45"/>
    <mergeCell ref="K45:L45"/>
    <mergeCell ref="M45:P45"/>
    <mergeCell ref="T45:W45"/>
    <mergeCell ref="F46:G46"/>
    <mergeCell ref="H46:I46"/>
    <mergeCell ref="K46:L46"/>
    <mergeCell ref="M46:P46"/>
    <mergeCell ref="T46:W46"/>
    <mergeCell ref="F47:G47"/>
    <mergeCell ref="H47:I47"/>
    <mergeCell ref="K47:L47"/>
    <mergeCell ref="M47:P47"/>
    <mergeCell ref="T47:W47"/>
    <mergeCell ref="K48:L48"/>
    <mergeCell ref="M48:P48"/>
    <mergeCell ref="K50:L50"/>
    <mergeCell ref="M50:P50"/>
    <mergeCell ref="B48:C54"/>
    <mergeCell ref="D48:E54"/>
    <mergeCell ref="F48:G48"/>
    <mergeCell ref="H48:I48"/>
    <mergeCell ref="T48:W48"/>
    <mergeCell ref="AD48:AE50"/>
    <mergeCell ref="AF48:AG50"/>
    <mergeCell ref="F49:G49"/>
    <mergeCell ref="H49:I49"/>
    <mergeCell ref="K49:L49"/>
    <mergeCell ref="M49:P49"/>
    <mergeCell ref="T49:W49"/>
    <mergeCell ref="F50:G50"/>
    <mergeCell ref="H50:I50"/>
    <mergeCell ref="T50:W50"/>
    <mergeCell ref="F51:G51"/>
    <mergeCell ref="H51:I51"/>
    <mergeCell ref="K51:L51"/>
    <mergeCell ref="M51:P51"/>
    <mergeCell ref="T51:W51"/>
    <mergeCell ref="AD51:AE54"/>
    <mergeCell ref="AF51:AG54"/>
    <mergeCell ref="F52:G52"/>
    <mergeCell ref="H52:I52"/>
    <mergeCell ref="K52:L52"/>
    <mergeCell ref="M52:P52"/>
    <mergeCell ref="T52:W52"/>
    <mergeCell ref="F53:G53"/>
    <mergeCell ref="H53:I53"/>
    <mergeCell ref="K53:L53"/>
    <mergeCell ref="T53:W53"/>
    <mergeCell ref="F54:G54"/>
    <mergeCell ref="H54:I54"/>
    <mergeCell ref="K54:L54"/>
    <mergeCell ref="M54:P54"/>
    <mergeCell ref="T54:W54"/>
    <mergeCell ref="M53:P53"/>
    <mergeCell ref="K55:L55"/>
    <mergeCell ref="M55:P55"/>
    <mergeCell ref="K57:L57"/>
    <mergeCell ref="M57:P57"/>
    <mergeCell ref="B55:C61"/>
    <mergeCell ref="D55:E61"/>
    <mergeCell ref="F55:G55"/>
    <mergeCell ref="H55:I55"/>
    <mergeCell ref="T55:W55"/>
    <mergeCell ref="AD55:AE57"/>
    <mergeCell ref="AF55:AG57"/>
    <mergeCell ref="F56:G56"/>
    <mergeCell ref="H56:I56"/>
    <mergeCell ref="K56:L56"/>
    <mergeCell ref="M56:P56"/>
    <mergeCell ref="T56:W56"/>
    <mergeCell ref="F57:G57"/>
    <mergeCell ref="H57:I57"/>
    <mergeCell ref="T57:W57"/>
    <mergeCell ref="F58:G58"/>
    <mergeCell ref="H58:I58"/>
    <mergeCell ref="K58:L58"/>
    <mergeCell ref="M58:P58"/>
    <mergeCell ref="T58:W58"/>
    <mergeCell ref="AD58:AE61"/>
    <mergeCell ref="AF58:AG61"/>
    <mergeCell ref="F59:G59"/>
    <mergeCell ref="H59:I59"/>
    <mergeCell ref="K59:L59"/>
    <mergeCell ref="M59:P59"/>
    <mergeCell ref="T59:W59"/>
    <mergeCell ref="F60:G60"/>
    <mergeCell ref="H60:I60"/>
    <mergeCell ref="K60:L60"/>
    <mergeCell ref="T60:W60"/>
    <mergeCell ref="F61:G61"/>
    <mergeCell ref="H61:I61"/>
    <mergeCell ref="K61:L61"/>
    <mergeCell ref="M61:P61"/>
    <mergeCell ref="T61:W61"/>
    <mergeCell ref="M60:P60"/>
    <mergeCell ref="AD30:AE31"/>
    <mergeCell ref="AD28:AE29"/>
    <mergeCell ref="B34:G34"/>
    <mergeCell ref="B4:G4"/>
    <mergeCell ref="T29:W29"/>
    <mergeCell ref="F31:G31"/>
    <mergeCell ref="H31:I31"/>
    <mergeCell ref="K31:L31"/>
    <mergeCell ref="M31:P31"/>
    <mergeCell ref="T31:W31"/>
    <mergeCell ref="AF23:AG23"/>
    <mergeCell ref="AF24:AG24"/>
    <mergeCell ref="D23:E23"/>
    <mergeCell ref="D24:E24"/>
    <mergeCell ref="H23:I23"/>
    <mergeCell ref="K23:L23"/>
    <mergeCell ref="T23:W23"/>
    <mergeCell ref="F24:G24"/>
    <mergeCell ref="F23:G23"/>
    <mergeCell ref="AD24:AE24"/>
    <mergeCell ref="H24:I24"/>
    <mergeCell ref="K24:L24"/>
    <mergeCell ref="M24:P24"/>
    <mergeCell ref="T24:W24"/>
    <mergeCell ref="AD23:AE23"/>
    <mergeCell ref="T21:W21"/>
    <mergeCell ref="T18:W18"/>
    <mergeCell ref="AD18:AE20"/>
    <mergeCell ref="AF11:AG11"/>
    <mergeCell ref="AF13:AG13"/>
    <mergeCell ref="D13:E13"/>
    <mergeCell ref="D11:E11"/>
    <mergeCell ref="D12:E12"/>
    <mergeCell ref="AD12:AE12"/>
    <mergeCell ref="AF12:AG12"/>
    <mergeCell ref="T11:W11"/>
    <mergeCell ref="T13:W13"/>
    <mergeCell ref="D14:E17"/>
    <mergeCell ref="D18:E20"/>
    <mergeCell ref="D21:E21"/>
    <mergeCell ref="AD11:AE11"/>
    <mergeCell ref="AD13:AE13"/>
    <mergeCell ref="F17:G17"/>
    <mergeCell ref="K16:L16"/>
    <mergeCell ref="H17:I17"/>
    <mergeCell ref="K17:L17"/>
    <mergeCell ref="M17:P17"/>
    <mergeCell ref="D22:E22"/>
    <mergeCell ref="AD22:AE22"/>
    <mergeCell ref="AF22:AG22"/>
    <mergeCell ref="AD21:AE21"/>
    <mergeCell ref="AF21:AG21"/>
    <mergeCell ref="F22:G22"/>
    <mergeCell ref="H22:I22"/>
  </mergeCells>
  <printOptions/>
  <pageMargins left="0.31496062992125984" right="0.11811023622047245" top="0.35433070866141736" bottom="0.35433070866141736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三品貴裕</dc:creator>
  <cp:keywords/>
  <dc:description/>
  <cp:lastModifiedBy>bb</cp:lastModifiedBy>
  <cp:lastPrinted>2019-04-27T13:23:31Z</cp:lastPrinted>
  <dcterms:created xsi:type="dcterms:W3CDTF">2014-09-03T21:34:59Z</dcterms:created>
  <dcterms:modified xsi:type="dcterms:W3CDTF">2019-05-17T13:30:04Z</dcterms:modified>
  <cp:category/>
  <cp:version/>
  <cp:contentType/>
  <cp:contentStatus/>
</cp:coreProperties>
</file>