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4085" activeTab="1"/>
  </bookViews>
  <sheets>
    <sheet name="2020要項" sheetId="1" r:id="rId1"/>
    <sheet name="星取表" sheetId="2" r:id="rId2"/>
    <sheet name="優秀選手" sheetId="3" r:id="rId3"/>
    <sheet name="交流戦2020　Ａ " sheetId="4" r:id="rId4"/>
    <sheet name="交流戦2020　Ｂ" sheetId="5" r:id="rId5"/>
    <sheet name="南陽GP" sheetId="6" r:id="rId6"/>
    <sheet name="会計" sheetId="7" r:id="rId7"/>
  </sheets>
  <definedNames>
    <definedName name="_xlnm.Print_Area" localSheetId="4">'交流戦2020　Ｂ'!$A$1:$H$50</definedName>
  </definedNames>
  <calcPr calcId="144525"/>
</workbook>
</file>

<file path=xl/sharedStrings.xml><?xml version="1.0" encoding="utf-8"?>
<sst xmlns="http://schemas.openxmlformats.org/spreadsheetml/2006/main" count="162">
  <si>
    <t>米沢地区サッカー協会　第２回４種委員長杯　大会要項　</t>
  </si>
  <si>
    <t>主　　催</t>
  </si>
  <si>
    <t>米沢地区サッカー協会 ４種委員会</t>
  </si>
  <si>
    <t>主　　管</t>
  </si>
  <si>
    <t>協　　賛</t>
  </si>
  <si>
    <t>米沢地区サッカー協会　</t>
  </si>
  <si>
    <t>米沢地区サッカー協会４種委員長　宮下守 様</t>
  </si>
  <si>
    <t>開催期日</t>
  </si>
  <si>
    <t>2020年11月21日、22日</t>
  </si>
  <si>
    <t>会　　場</t>
  </si>
  <si>
    <t>南陽ＧＰ</t>
  </si>
  <si>
    <t>参加チーム</t>
  </si>
  <si>
    <t>16チーム</t>
  </si>
  <si>
    <t>米沢地区加入チーム</t>
  </si>
  <si>
    <t>参加資格</t>
  </si>
  <si>
    <t>・少年団登録されていること</t>
  </si>
  <si>
    <t>参加条件</t>
  </si>
  <si>
    <t>・スポーツ安全協会傷害保険などの傷害保険に全員加入していること</t>
  </si>
  <si>
    <t>参加費</t>
  </si>
  <si>
    <t>２０００円</t>
  </si>
  <si>
    <t>競技方法</t>
  </si>
  <si>
    <t>８チームの総当たり戦で順位を決定する</t>
  </si>
  <si>
    <t>試合球は4号公認球を使用し、各チーム持ち寄りとする</t>
  </si>
  <si>
    <t>審　　判</t>
  </si>
  <si>
    <t>有資格者、各チーム1名が割当られた試合を帯同で審判で行う</t>
  </si>
  <si>
    <t>審判は1人制とする</t>
  </si>
  <si>
    <t>競技規定</t>
  </si>
  <si>
    <t>・２０２０年　（財）日本サッカー協会制定「8人制サッカー競技規則に準ずる」</t>
  </si>
  <si>
    <t>・競技時間は１５分１本とする。</t>
  </si>
  <si>
    <t>・順位決定は勝ち点制とし、勝ちは３点、引分けは１点、負けは０点とし</t>
  </si>
  <si>
    <t>順位は勝ち点、得失点差、総得点、総失点の順で決定する</t>
  </si>
  <si>
    <t>全てが同じであれば、当該チームのよるＰＫ戦で順位を決める</t>
  </si>
  <si>
    <t>・交代は自由にできる（再入場可）</t>
  </si>
  <si>
    <t>・イエローカード2回レッドカードは次の１試合出場停止とする</t>
  </si>
  <si>
    <t>表　　彰</t>
  </si>
  <si>
    <t>各グループ成績上位に賞状・トロフィー　チーム１名優秀選手賞</t>
  </si>
  <si>
    <t>監督会議</t>
  </si>
  <si>
    <t>8：15　大会本部　参加費持参で集合ください。</t>
  </si>
  <si>
    <t>運営責任者</t>
  </si>
  <si>
    <t>２２日　伊藤健太（東部ＳＳＳ）　２２日　上村拓也（北部ＦＣ）</t>
  </si>
  <si>
    <t>閉会式</t>
  </si>
  <si>
    <t>14:30～</t>
  </si>
  <si>
    <t>Aグループ</t>
  </si>
  <si>
    <t>アルカディア</t>
  </si>
  <si>
    <t>アビーカ</t>
  </si>
  <si>
    <t>南陽ＷＥＳＴ</t>
  </si>
  <si>
    <t>北部</t>
  </si>
  <si>
    <t>川西</t>
  </si>
  <si>
    <t>ＲＥＤ２</t>
  </si>
  <si>
    <t>ＲＥＤ</t>
  </si>
  <si>
    <t>アステラーソ</t>
  </si>
  <si>
    <t>勝点</t>
  </si>
  <si>
    <t>勝</t>
  </si>
  <si>
    <t>分</t>
  </si>
  <si>
    <t>負</t>
  </si>
  <si>
    <t>得点</t>
  </si>
  <si>
    <t>失点</t>
  </si>
  <si>
    <t>得失点</t>
  </si>
  <si>
    <t>順位</t>
  </si>
  <si>
    <t>-</t>
  </si>
  <si>
    <t>Ｂグループ</t>
  </si>
  <si>
    <t>興譲</t>
  </si>
  <si>
    <t>窪田</t>
  </si>
  <si>
    <t>アビーカ２</t>
  </si>
  <si>
    <t>東部</t>
  </si>
  <si>
    <t>ＨＩＲＯ´ｓ</t>
  </si>
  <si>
    <t>グラッソ</t>
  </si>
  <si>
    <t>宮内</t>
  </si>
  <si>
    <t>南原</t>
  </si>
  <si>
    <t>優秀選手賞</t>
  </si>
  <si>
    <t>Ａ</t>
  </si>
  <si>
    <t>選手名（カタカナで記入ください）</t>
  </si>
  <si>
    <t>ヤマダユウヒ</t>
  </si>
  <si>
    <t>男　・　女</t>
  </si>
  <si>
    <t>メサキヒロヤ</t>
  </si>
  <si>
    <t>サトウアイミ</t>
  </si>
  <si>
    <t>ゴトウセイヤ</t>
  </si>
  <si>
    <t>ウシヤケイト</t>
  </si>
  <si>
    <t>イマイソウゴ</t>
  </si>
  <si>
    <t>マエヤナギダイト</t>
  </si>
  <si>
    <t>サトウアツキ</t>
  </si>
  <si>
    <t>Ｂ</t>
  </si>
  <si>
    <t>タカハシルキヤ</t>
  </si>
  <si>
    <t>エンドウソウシ</t>
  </si>
  <si>
    <t>タケダヤマト</t>
  </si>
  <si>
    <t>ムカイカワコウセイ</t>
  </si>
  <si>
    <t>キクチソウタ</t>
  </si>
  <si>
    <t>オオイズミミキオ</t>
  </si>
  <si>
    <t>カワイリク</t>
  </si>
  <si>
    <t>エンドウハヤト</t>
  </si>
  <si>
    <t>　米沢地区サッカー協会　4種委員長杯　交流戦2020　組み合わせ</t>
  </si>
  <si>
    <t>試合時間　15分1本</t>
  </si>
  <si>
    <t>11月22日（日）　南陽ＧＰ</t>
  </si>
  <si>
    <t>審判1人制</t>
  </si>
  <si>
    <t>会場準備　8：00～</t>
  </si>
  <si>
    <t>東</t>
  </si>
  <si>
    <t>西</t>
  </si>
  <si>
    <t>15分1本</t>
  </si>
  <si>
    <t>第1試合　　　9:00～</t>
  </si>
  <si>
    <t>ＶＳ</t>
  </si>
  <si>
    <t>審判</t>
  </si>
  <si>
    <t>第2試合　　　9:20～</t>
  </si>
  <si>
    <t>第3試合 　 　9:40～</t>
  </si>
  <si>
    <t>第4試合　　10:00～</t>
  </si>
  <si>
    <t>第5試合　　10:20～</t>
  </si>
  <si>
    <t>第6試合　　10:40～</t>
  </si>
  <si>
    <t>第7試合　　11:00～</t>
  </si>
  <si>
    <t>第8試合　　11:20～</t>
  </si>
  <si>
    <t>第9試合　　11:40～</t>
  </si>
  <si>
    <t>第10試合　12:00～</t>
  </si>
  <si>
    <t>第11試合　13:00～</t>
  </si>
  <si>
    <t>第12試合　13:20～</t>
  </si>
  <si>
    <t>第13試合　13:40～</t>
  </si>
  <si>
    <t>北部・ＲＥＤ</t>
  </si>
  <si>
    <t>川西・ＲＥＤ２</t>
  </si>
  <si>
    <t>第14試合　14:00～</t>
  </si>
  <si>
    <t>アルカディア・アビーカ</t>
  </si>
  <si>
    <t>南陽ＷＥＳＴ・アステラーソ</t>
  </si>
  <si>
    <t>表彰式　14:30～</t>
  </si>
  <si>
    <t>①</t>
  </si>
  <si>
    <t>②</t>
  </si>
  <si>
    <t>③</t>
  </si>
  <si>
    <t>④</t>
  </si>
  <si>
    <t>⑤</t>
  </si>
  <si>
    <t>⑥</t>
  </si>
  <si>
    <t>⑦</t>
  </si>
  <si>
    <t>⑧</t>
  </si>
  <si>
    <t>11月21日（土）　南陽ＧＰ</t>
  </si>
  <si>
    <t>アビーカ米沢２</t>
  </si>
  <si>
    <t>東部・宮内</t>
  </si>
  <si>
    <t>ＨＩＲＯ´ｓ・グラッソ</t>
  </si>
  <si>
    <t>興譲・窪田</t>
  </si>
  <si>
    <t>アビーカ２・南原</t>
  </si>
  <si>
    <t>　利　用　者　名　簿</t>
  </si>
  <si>
    <t>利用日時</t>
  </si>
  <si>
    <t>令和　　　年　　　月　　　日　　　時　　　分　　～　　　　時　　　分</t>
  </si>
  <si>
    <t>団体名</t>
  </si>
  <si>
    <t>利用施設</t>
  </si>
  <si>
    <t>　メインアリーナ（　全面　/　半面　/　1/3　）　/　サブアリーナ
　武道場（　全面　/　半面　）　/　エアロビクスフロア　/　研修室
　多目的広場　（　全面　/　半面　）　　/　　グラウンドゴルフ場（　A　/　B　/　Ｃ　）</t>
  </si>
  <si>
    <t>　向山公園野球場/向山公園ｿﾌﾄﾎﾞｰﾙ場　（Ａ　/　Ｂ）/　総合公園　（　A　/　Ｂ　）</t>
  </si>
  <si>
    <t>　宮内武道館　( 全面　/　半面　）　　/　　赤湯市民体育館　　/　　沖郷体育館</t>
  </si>
  <si>
    <t>№</t>
  </si>
  <si>
    <t>氏　　名</t>
  </si>
  <si>
    <t>年齢</t>
  </si>
  <si>
    <t>住　　　所</t>
  </si>
  <si>
    <t>電話番号</t>
  </si>
  <si>
    <t>体温</t>
  </si>
  <si>
    <t>℃</t>
  </si>
  <si>
    <t>※実際の利用者と相違があった場合は事務所までご連絡ください。</t>
  </si>
  <si>
    <t>※提出していただいた個人情報は、新型コロナウイルス感染症が発生した場合の行政機関への提供の目的以外に使用いたしません。</t>
  </si>
  <si>
    <t>交流戦会計報告</t>
  </si>
  <si>
    <t>収入</t>
  </si>
  <si>
    <t>2,000/チーム</t>
  </si>
  <si>
    <t>支出</t>
  </si>
  <si>
    <t>880×16（手袋）</t>
  </si>
  <si>
    <t>参加賞</t>
  </si>
  <si>
    <t>260×16（うまい棒）</t>
  </si>
  <si>
    <t>運営委員弁当</t>
  </si>
  <si>
    <t>弁当20個、お茶20個</t>
  </si>
  <si>
    <t>計</t>
  </si>
  <si>
    <t>差額</t>
  </si>
  <si>
    <t>４種委員会へ</t>
  </si>
</sst>
</file>

<file path=xl/styles.xml><?xml version="1.0" encoding="utf-8"?>
<styleSheet xmlns="http://schemas.openxmlformats.org/spreadsheetml/2006/main">
  <numFmts count="4">
    <numFmt numFmtId="43" formatCode="_ * #,##0.00_ ;_ * \-#,##0.00_ ;_ * &quot;-&quot;??_ ;_ @_ "/>
    <numFmt numFmtId="176" formatCode="_ * #,##0_ ;_ * \-#,##0_ ;_ * &quot;-&quot;??_ ;_ @_ "/>
    <numFmt numFmtId="177" formatCode="_-&quot;\&quot;* #,##0_-\ ;\-&quot;\&quot;* #,##0_-\ ;_-&quot;\&quot;* &quot;-&quot;??_-\ ;_-@_-"/>
    <numFmt numFmtId="178" formatCode="_-&quot;\&quot;* #,##0.00_-\ ;\-&quot;\&quot;* #,##0.00_-\ ;_-&quot;\&quot;* &quot;-&quot;??_-\ ;_-@_-"/>
  </numFmts>
  <fonts count="44">
    <font>
      <sz val="11"/>
      <color theme="1"/>
      <name val="ＭＳ Ｐゴシック"/>
      <charset val="128"/>
      <scheme val="minor"/>
    </font>
    <font>
      <b/>
      <sz val="14"/>
      <color theme="1"/>
      <name val="ＭＳ Ｐゴシック"/>
      <charset val="128"/>
      <scheme val="minor"/>
    </font>
    <font>
      <sz val="18"/>
      <color theme="1"/>
      <name val="HGPｺﾞｼｯｸM"/>
      <charset val="128"/>
    </font>
    <font>
      <sz val="11"/>
      <color theme="1"/>
      <name val="HGPｺﾞｼｯｸM"/>
      <charset val="128"/>
    </font>
    <font>
      <sz val="14"/>
      <color theme="1"/>
      <name val="HGPｺﾞｼｯｸM"/>
      <charset val="128"/>
    </font>
    <font>
      <sz val="11"/>
      <color theme="1"/>
      <name val="BIZ UDPゴシック"/>
      <charset val="128"/>
    </font>
    <font>
      <sz val="9"/>
      <color theme="1"/>
      <name val="HGPｺﾞｼｯｸM"/>
      <charset val="128"/>
    </font>
    <font>
      <sz val="9"/>
      <color theme="1"/>
      <name val="BIZ UDPゴシック"/>
      <charset val="128"/>
    </font>
    <font>
      <sz val="11"/>
      <color theme="1"/>
      <name val="ＭＳ Ｐゴシック"/>
      <charset val="128"/>
      <scheme val="minor"/>
    </font>
    <font>
      <sz val="11"/>
      <color indexed="8"/>
      <name val="ＭＳ Ｐゴシック"/>
      <charset val="128"/>
    </font>
    <font>
      <sz val="14"/>
      <color indexed="8"/>
      <name val="BIZ UDPゴシック"/>
      <charset val="128"/>
    </font>
    <font>
      <sz val="12"/>
      <color indexed="8"/>
      <name val="BIZ UDPゴシック"/>
      <charset val="128"/>
    </font>
    <font>
      <sz val="12"/>
      <name val="BIZ UDPゴシック"/>
      <charset val="128"/>
    </font>
    <font>
      <sz val="11"/>
      <color indexed="8"/>
      <name val="BIZ UDPゴシック"/>
      <charset val="128"/>
    </font>
    <font>
      <sz val="12"/>
      <color rgb="FFFF0000"/>
      <name val="BIZ UDPゴシック"/>
      <charset val="128"/>
    </font>
    <font>
      <sz val="11"/>
      <color rgb="FFFF0000"/>
      <name val="BIZ UDPゴシック"/>
      <charset val="128"/>
    </font>
    <font>
      <sz val="12"/>
      <color indexed="8"/>
      <name val="ＭＳ Ｐゴシック"/>
      <charset val="128"/>
    </font>
    <font>
      <sz val="12"/>
      <color rgb="FFFF0000"/>
      <name val="ＭＳ Ｐゴシック"/>
      <charset val="128"/>
    </font>
    <font>
      <sz val="11"/>
      <color rgb="FFFF0000"/>
      <name val="ＭＳ Ｐゴシック"/>
      <charset val="128"/>
    </font>
    <font>
      <sz val="12"/>
      <name val="ＭＳ Ｐゴシック"/>
      <charset val="128"/>
    </font>
    <font>
      <sz val="11"/>
      <name val="ＭＳ Ｐゴシック"/>
      <charset val="128"/>
    </font>
    <font>
      <u/>
      <sz val="11"/>
      <color rgb="FF0070C0"/>
      <name val="ＭＳ Ｐゴシック"/>
      <charset val="128"/>
    </font>
    <font>
      <u/>
      <sz val="11"/>
      <name val="ＭＳ Ｐゴシック"/>
      <charset val="128"/>
    </font>
    <font>
      <sz val="11"/>
      <color theme="1"/>
      <name val="ＭＳ Ｐゴシック"/>
      <charset val="134"/>
      <scheme val="minor"/>
    </font>
    <font>
      <b/>
      <sz val="18"/>
      <color theme="3"/>
      <name val="ＭＳ Ｐゴシック"/>
      <charset val="134"/>
      <scheme val="minor"/>
    </font>
    <font>
      <sz val="11"/>
      <color rgb="FFFA7D00"/>
      <name val="ＭＳ Ｐゴシック"/>
      <charset val="0"/>
      <scheme val="minor"/>
    </font>
    <font>
      <sz val="11"/>
      <color rgb="FF3F3F76"/>
      <name val="ＭＳ Ｐゴシック"/>
      <charset val="0"/>
      <scheme val="minor"/>
    </font>
    <font>
      <b/>
      <sz val="11"/>
      <color theme="1"/>
      <name val="ＭＳ Ｐゴシック"/>
      <charset val="0"/>
      <scheme val="minor"/>
    </font>
    <font>
      <sz val="11"/>
      <color theme="1"/>
      <name val="ＭＳ Ｐゴシック"/>
      <charset val="0"/>
      <scheme val="minor"/>
    </font>
    <font>
      <sz val="11"/>
      <color theme="0"/>
      <name val="ＭＳ Ｐゴシック"/>
      <charset val="0"/>
      <scheme val="minor"/>
    </font>
    <font>
      <u/>
      <sz val="11"/>
      <color rgb="FF0000FF"/>
      <name val="ＭＳ Ｐゴシック"/>
      <charset val="0"/>
      <scheme val="minor"/>
    </font>
    <font>
      <b/>
      <sz val="11"/>
      <color rgb="FF3F3F3F"/>
      <name val="ＭＳ Ｐゴシック"/>
      <charset val="0"/>
      <scheme val="minor"/>
    </font>
    <font>
      <u/>
      <sz val="11"/>
      <color rgb="FF800080"/>
      <name val="ＭＳ Ｐゴシック"/>
      <charset val="0"/>
      <scheme val="minor"/>
    </font>
    <font>
      <b/>
      <sz val="11"/>
      <color theme="3"/>
      <name val="ＭＳ Ｐゴシック"/>
      <charset val="134"/>
      <scheme val="minor"/>
    </font>
    <font>
      <sz val="11"/>
      <color rgb="FF006100"/>
      <name val="ＭＳ Ｐゴシック"/>
      <charset val="0"/>
      <scheme val="minor"/>
    </font>
    <font>
      <sz val="11"/>
      <color rgb="FFFF0000"/>
      <name val="ＭＳ Ｐゴシック"/>
      <charset val="0"/>
      <scheme val="minor"/>
    </font>
    <font>
      <i/>
      <sz val="11"/>
      <color rgb="FF7F7F7F"/>
      <name val="ＭＳ Ｐゴシック"/>
      <charset val="0"/>
      <scheme val="minor"/>
    </font>
    <font>
      <b/>
      <sz val="15"/>
      <color theme="3"/>
      <name val="ＭＳ Ｐゴシック"/>
      <charset val="134"/>
      <scheme val="minor"/>
    </font>
    <font>
      <b/>
      <sz val="13"/>
      <color theme="3"/>
      <name val="ＭＳ Ｐゴシック"/>
      <charset val="134"/>
      <scheme val="minor"/>
    </font>
    <font>
      <u/>
      <sz val="11"/>
      <color indexed="12"/>
      <name val="ＭＳ Ｐゴシック"/>
      <charset val="128"/>
    </font>
    <font>
      <b/>
      <sz val="11"/>
      <color rgb="FFFA7D00"/>
      <name val="ＭＳ Ｐゴシック"/>
      <charset val="0"/>
      <scheme val="minor"/>
    </font>
    <font>
      <b/>
      <sz val="11"/>
      <color rgb="FFFFFFFF"/>
      <name val="ＭＳ Ｐゴシック"/>
      <charset val="0"/>
      <scheme val="minor"/>
    </font>
    <font>
      <sz val="11"/>
      <color rgb="FF9C0006"/>
      <name val="ＭＳ Ｐゴシック"/>
      <charset val="0"/>
      <scheme val="minor"/>
    </font>
    <font>
      <sz val="11"/>
      <color rgb="FF9C6500"/>
      <name val="ＭＳ Ｐゴシック"/>
      <charset val="0"/>
      <scheme val="minor"/>
    </font>
  </fonts>
  <fills count="44">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599993896298105"/>
        <bgColor indexed="64"/>
      </patternFill>
    </fill>
    <fill>
      <patternFill patternType="solid">
        <fgColor theme="2" tint="-0.249977111117893"/>
        <bgColor indexed="64"/>
      </patternFill>
    </fill>
    <fill>
      <patternFill patternType="solid">
        <fgColor theme="8" tint="0.599993896298105"/>
        <bgColor indexed="64"/>
      </patternFill>
    </fill>
    <fill>
      <patternFill patternType="solid">
        <fgColor theme="3"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2F2F2"/>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9"/>
        <bgColor indexed="64"/>
      </patternFill>
    </fill>
    <fill>
      <patternFill patternType="solid">
        <fgColor theme="8" tint="0.799981688894314"/>
        <bgColor indexed="64"/>
      </patternFill>
    </fill>
    <fill>
      <patternFill patternType="solid">
        <fgColor theme="4"/>
        <bgColor indexed="64"/>
      </patternFill>
    </fill>
    <fill>
      <patternFill patternType="solid">
        <fgColor theme="8" tint="0.399975585192419"/>
        <bgColor indexed="64"/>
      </patternFill>
    </fill>
    <fill>
      <patternFill patternType="solid">
        <fgColor rgb="FFA5A5A5"/>
        <bgColor indexed="64"/>
      </patternFill>
    </fill>
    <fill>
      <patternFill patternType="solid">
        <fgColor theme="8"/>
        <bgColor indexed="64"/>
      </patternFill>
    </fill>
    <fill>
      <patternFill patternType="solid">
        <fgColor theme="7"/>
        <bgColor indexed="64"/>
      </patternFill>
    </fill>
    <fill>
      <patternFill patternType="solid">
        <fgColor rgb="FFFFC7CE"/>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rgb="FFFFEB9C"/>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6"/>
        <bgColor indexed="64"/>
      </patternFill>
    </fill>
    <fill>
      <patternFill patternType="solid">
        <fgColor theme="9" tint="0.799981688894314"/>
        <bgColor indexed="64"/>
      </patternFill>
    </fill>
  </fills>
  <borders count="4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style="thin">
        <color auto="1"/>
      </top>
      <bottom style="medium">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double">
        <color auto="1"/>
      </top>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s>
  <cellStyleXfs count="53">
    <xf numFmtId="0" fontId="0" fillId="0" borderId="0">
      <alignment vertical="center"/>
    </xf>
    <xf numFmtId="43" fontId="23" fillId="0" borderId="0" applyFont="0" applyFill="0" applyBorder="0" applyAlignment="0" applyProtection="0">
      <alignment vertical="center"/>
    </xf>
    <xf numFmtId="0" fontId="26" fillId="14" borderId="42" applyNumberFormat="0" applyAlignment="0" applyProtection="0">
      <alignment vertical="center"/>
    </xf>
    <xf numFmtId="176" fontId="23" fillId="0" borderId="0" applyFont="0" applyFill="0" applyBorder="0" applyAlignment="0" applyProtection="0">
      <alignment vertical="center"/>
    </xf>
    <xf numFmtId="178" fontId="23" fillId="0" borderId="0" applyFont="0" applyFill="0" applyBorder="0" applyAlignment="0" applyProtection="0">
      <alignment vertical="center"/>
    </xf>
    <xf numFmtId="0" fontId="28" fillId="20" borderId="0" applyNumberFormat="0" applyBorder="0" applyAlignment="0" applyProtection="0">
      <alignment vertical="center"/>
    </xf>
    <xf numFmtId="177" fontId="23" fillId="0" borderId="0" applyFont="0" applyFill="0" applyBorder="0" applyAlignment="0" applyProtection="0">
      <alignment vertical="center"/>
    </xf>
    <xf numFmtId="0" fontId="28" fillId="17" borderId="0" applyNumberFormat="0" applyBorder="0" applyAlignment="0" applyProtection="0">
      <alignment vertical="center"/>
    </xf>
    <xf numFmtId="0" fontId="23" fillId="13" borderId="40" applyNumberFormat="0" applyFont="0" applyAlignment="0" applyProtection="0">
      <alignment vertical="center"/>
    </xf>
    <xf numFmtId="9" fontId="23" fillId="0" borderId="0" applyFont="0" applyFill="0" applyBorder="0" applyAlignment="0" applyProtection="0">
      <alignment vertical="center"/>
    </xf>
    <xf numFmtId="0" fontId="0" fillId="0" borderId="0">
      <alignment vertical="center"/>
    </xf>
    <xf numFmtId="0" fontId="30" fillId="0" borderId="0" applyNumberFormat="0" applyFill="0" applyBorder="0" applyAlignment="0" applyProtection="0">
      <alignment vertical="center"/>
    </xf>
    <xf numFmtId="0" fontId="29" fillId="23" borderId="0" applyNumberFormat="0" applyBorder="0" applyAlignment="0" applyProtection="0">
      <alignment vertical="center"/>
    </xf>
    <xf numFmtId="0" fontId="32" fillId="0" borderId="0" applyNumberFormat="0" applyFill="0" applyBorder="0" applyAlignment="0" applyProtection="0">
      <alignment vertical="center"/>
    </xf>
    <xf numFmtId="0" fontId="34" fillId="25" borderId="0" applyNumberFormat="0" applyBorder="0" applyAlignment="0" applyProtection="0">
      <alignment vertical="center"/>
    </xf>
    <xf numFmtId="0" fontId="35" fillId="0" borderId="0" applyNumberFormat="0" applyFill="0" applyBorder="0" applyAlignment="0" applyProtection="0">
      <alignment vertical="center"/>
    </xf>
    <xf numFmtId="0" fontId="25" fillId="0" borderId="41" applyNumberFormat="0" applyFill="0" applyAlignment="0" applyProtection="0">
      <alignment vertical="center"/>
    </xf>
    <xf numFmtId="0" fontId="24"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9" fillId="29" borderId="0" applyNumberFormat="0" applyBorder="0" applyAlignment="0" applyProtection="0">
      <alignment vertical="center"/>
    </xf>
    <xf numFmtId="0" fontId="31" fillId="24" borderId="44" applyNumberFormat="0" applyAlignment="0" applyProtection="0">
      <alignment vertical="center"/>
    </xf>
    <xf numFmtId="0" fontId="37" fillId="0" borderId="46" applyNumberFormat="0" applyFill="0" applyAlignment="0" applyProtection="0">
      <alignment vertical="center"/>
    </xf>
    <xf numFmtId="0" fontId="38" fillId="0" borderId="46" applyNumberFormat="0" applyFill="0" applyAlignment="0" applyProtection="0">
      <alignment vertical="center"/>
    </xf>
    <xf numFmtId="0" fontId="40" fillId="24" borderId="42" applyNumberFormat="0" applyAlignment="0" applyProtection="0">
      <alignment vertical="center"/>
    </xf>
    <xf numFmtId="0" fontId="33" fillId="0" borderId="45" applyNumberFormat="0" applyFill="0" applyAlignment="0" applyProtection="0">
      <alignment vertical="center"/>
    </xf>
    <xf numFmtId="0" fontId="33" fillId="0" borderId="0" applyNumberFormat="0" applyFill="0" applyBorder="0" applyAlignment="0" applyProtection="0">
      <alignment vertical="center"/>
    </xf>
    <xf numFmtId="0" fontId="29" fillId="32" borderId="0" applyNumberFormat="0" applyBorder="0" applyAlignment="0" applyProtection="0">
      <alignment vertical="center"/>
    </xf>
    <xf numFmtId="0" fontId="41" fillId="33" borderId="47" applyNumberFormat="0" applyAlignment="0" applyProtection="0">
      <alignment vertical="center"/>
    </xf>
    <xf numFmtId="0" fontId="28" fillId="22" borderId="0" applyNumberFormat="0" applyBorder="0" applyAlignment="0" applyProtection="0">
      <alignment vertical="center"/>
    </xf>
    <xf numFmtId="0" fontId="27" fillId="0" borderId="43" applyNumberFormat="0" applyFill="0" applyAlignment="0" applyProtection="0">
      <alignment vertical="center"/>
    </xf>
    <xf numFmtId="0" fontId="42" fillId="36" borderId="0" applyNumberFormat="0" applyBorder="0" applyAlignment="0" applyProtection="0">
      <alignment vertical="center"/>
    </xf>
    <xf numFmtId="0" fontId="43" fillId="39" borderId="0" applyNumberFormat="0" applyBorder="0" applyAlignment="0" applyProtection="0">
      <alignment vertical="center"/>
    </xf>
    <xf numFmtId="0" fontId="29" fillId="31" borderId="0" applyNumberFormat="0" applyBorder="0" applyAlignment="0" applyProtection="0">
      <alignment vertical="center"/>
    </xf>
    <xf numFmtId="0" fontId="28" fillId="38" borderId="0" applyNumberFormat="0" applyBorder="0" applyAlignment="0" applyProtection="0">
      <alignment vertical="center"/>
    </xf>
    <xf numFmtId="0" fontId="28" fillId="30" borderId="0" applyNumberFormat="0" applyBorder="0" applyAlignment="0" applyProtection="0">
      <alignment vertical="center"/>
    </xf>
    <xf numFmtId="0" fontId="29" fillId="19" borderId="0" applyNumberFormat="0" applyBorder="0" applyAlignment="0" applyProtection="0">
      <alignment vertical="center"/>
    </xf>
    <xf numFmtId="0" fontId="28" fillId="28" borderId="0" applyNumberFormat="0" applyBorder="0" applyAlignment="0" applyProtection="0">
      <alignment vertical="center"/>
    </xf>
    <xf numFmtId="0" fontId="28" fillId="16" borderId="0" applyNumberFormat="0" applyBorder="0" applyAlignment="0" applyProtection="0">
      <alignment vertical="center"/>
    </xf>
    <xf numFmtId="0" fontId="28" fillId="43" borderId="0" applyNumberFormat="0" applyBorder="0" applyAlignment="0" applyProtection="0">
      <alignment vertical="center"/>
    </xf>
    <xf numFmtId="0" fontId="29" fillId="37" borderId="0" applyNumberFormat="0" applyBorder="0" applyAlignment="0" applyProtection="0">
      <alignment vertical="center"/>
    </xf>
    <xf numFmtId="0" fontId="29" fillId="42" borderId="0" applyNumberFormat="0" applyBorder="0" applyAlignment="0" applyProtection="0">
      <alignment vertical="center"/>
    </xf>
    <xf numFmtId="0" fontId="28" fillId="18" borderId="0" applyNumberFormat="0" applyBorder="0" applyAlignment="0" applyProtection="0">
      <alignment vertical="center"/>
    </xf>
    <xf numFmtId="0" fontId="28" fillId="41" borderId="0" applyNumberFormat="0" applyBorder="0" applyAlignment="0" applyProtection="0">
      <alignment vertical="center"/>
    </xf>
    <xf numFmtId="0" fontId="29" fillId="21" borderId="0" applyNumberFormat="0" applyBorder="0" applyAlignment="0" applyProtection="0">
      <alignment vertical="center"/>
    </xf>
    <xf numFmtId="0" fontId="29" fillId="35" borderId="0" applyNumberFormat="0" applyBorder="0" applyAlignment="0" applyProtection="0">
      <alignment vertical="center"/>
    </xf>
    <xf numFmtId="0" fontId="28" fillId="15" borderId="0" applyNumberFormat="0" applyBorder="0" applyAlignment="0" applyProtection="0">
      <alignment vertical="center"/>
    </xf>
    <xf numFmtId="0" fontId="29" fillId="27" borderId="0" applyNumberFormat="0" applyBorder="0" applyAlignment="0" applyProtection="0">
      <alignment vertical="center"/>
    </xf>
    <xf numFmtId="0" fontId="29" fillId="34" borderId="0" applyNumberFormat="0" applyBorder="0" applyAlignment="0" applyProtection="0">
      <alignment vertical="center"/>
    </xf>
    <xf numFmtId="0" fontId="28" fillId="40" borderId="0" applyNumberFormat="0" applyBorder="0" applyAlignment="0" applyProtection="0">
      <alignment vertical="center"/>
    </xf>
    <xf numFmtId="0" fontId="29" fillId="26" borderId="0" applyNumberFormat="0" applyBorder="0" applyAlignment="0" applyProtection="0">
      <alignment vertical="center"/>
    </xf>
    <xf numFmtId="0" fontId="39" fillId="0" borderId="0" applyNumberFormat="0" applyFill="0" applyBorder="0" applyProtection="0">
      <alignment vertical="center"/>
    </xf>
    <xf numFmtId="0" fontId="20" fillId="0" borderId="0">
      <alignment vertical="center"/>
    </xf>
    <xf numFmtId="0" fontId="20" fillId="0" borderId="0"/>
  </cellStyleXfs>
  <cellXfs count="188">
    <xf numFmtId="0" fontId="0" fillId="0" borderId="0" xfId="0">
      <alignment vertical="center"/>
    </xf>
    <xf numFmtId="0" fontId="0" fillId="0" borderId="0" xfId="0" applyAlignment="1">
      <alignment horizontal="right" vertical="center"/>
    </xf>
    <xf numFmtId="3" fontId="0" fillId="0" borderId="0" xfId="0" applyNumberFormat="1">
      <alignment vertical="center"/>
    </xf>
    <xf numFmtId="0" fontId="0" fillId="0" borderId="0" xfId="10">
      <alignment vertical="center"/>
    </xf>
    <xf numFmtId="0" fontId="1" fillId="0" borderId="0" xfId="10" applyFont="1" applyAlignment="1">
      <alignment horizontal="center" vertical="center"/>
    </xf>
    <xf numFmtId="0" fontId="0" fillId="0" borderId="1" xfId="10" applyBorder="1" applyAlignment="1">
      <alignment horizontal="center" vertical="center"/>
    </xf>
    <xf numFmtId="0" fontId="0" fillId="0" borderId="2" xfId="10" applyBorder="1" applyAlignment="1">
      <alignment horizontal="center" vertical="center"/>
    </xf>
    <xf numFmtId="0" fontId="0" fillId="0" borderId="3" xfId="10" applyBorder="1" applyAlignment="1">
      <alignment horizontal="center" vertical="center"/>
    </xf>
    <xf numFmtId="0" fontId="0" fillId="0" borderId="4" xfId="10" applyBorder="1" applyAlignment="1">
      <alignment horizontal="center" vertical="center"/>
    </xf>
    <xf numFmtId="0" fontId="0" fillId="0" borderId="5" xfId="10" applyBorder="1" applyAlignment="1">
      <alignment horizontal="center" vertical="center"/>
    </xf>
    <xf numFmtId="0" fontId="0" fillId="0" borderId="6" xfId="10" applyBorder="1" applyAlignment="1">
      <alignment horizontal="center" vertical="center"/>
    </xf>
    <xf numFmtId="0" fontId="0" fillId="0" borderId="2" xfId="10" applyBorder="1" applyAlignment="1">
      <alignment horizontal="left" vertical="center" wrapText="1"/>
    </xf>
    <xf numFmtId="0" fontId="0" fillId="0" borderId="3" xfId="10" applyBorder="1" applyAlignment="1">
      <alignment horizontal="left" vertical="center" wrapText="1"/>
    </xf>
    <xf numFmtId="0" fontId="0" fillId="0" borderId="4" xfId="10" applyBorder="1" applyAlignment="1">
      <alignment horizontal="left" vertical="center" wrapText="1"/>
    </xf>
    <xf numFmtId="0" fontId="0" fillId="0" borderId="7" xfId="10" applyBorder="1" applyAlignment="1">
      <alignment horizontal="center" vertical="center"/>
    </xf>
    <xf numFmtId="0" fontId="0" fillId="0" borderId="8" xfId="10" applyBorder="1" applyAlignment="1">
      <alignment horizontal="center" vertical="center"/>
    </xf>
    <xf numFmtId="0" fontId="0" fillId="0" borderId="9" xfId="10" applyBorder="1" applyAlignment="1">
      <alignment horizontal="center" vertical="center"/>
    </xf>
    <xf numFmtId="0" fontId="0" fillId="0" borderId="10" xfId="10" applyBorder="1" applyAlignment="1">
      <alignment horizontal="center" vertical="center"/>
    </xf>
    <xf numFmtId="0" fontId="0" fillId="0" borderId="2" xfId="10" applyBorder="1" applyAlignment="1">
      <alignment horizontal="left" vertical="center"/>
    </xf>
    <xf numFmtId="0" fontId="0" fillId="0" borderId="3" xfId="10" applyBorder="1" applyAlignment="1">
      <alignment horizontal="left" vertical="center"/>
    </xf>
    <xf numFmtId="0" fontId="0" fillId="0" borderId="4" xfId="10" applyBorder="1" applyAlignment="1">
      <alignment horizontal="left" vertical="center"/>
    </xf>
    <xf numFmtId="0" fontId="0" fillId="0" borderId="11" xfId="10" applyBorder="1" applyAlignment="1">
      <alignment horizontal="center" vertical="center"/>
    </xf>
    <xf numFmtId="0" fontId="0" fillId="0" borderId="1" xfId="10" applyBorder="1">
      <alignment vertical="center"/>
    </xf>
    <xf numFmtId="0" fontId="0" fillId="0" borderId="1" xfId="10" applyBorder="1" applyAlignment="1">
      <alignment horizontal="right" vertical="center"/>
    </xf>
    <xf numFmtId="0" fontId="0" fillId="0" borderId="0" xfId="10" applyAlignment="1">
      <alignment horizontal="left" vertical="center" wrapText="1"/>
    </xf>
    <xf numFmtId="0" fontId="2" fillId="2" borderId="0" xfId="0" applyFont="1" applyFill="1">
      <alignment vertical="center"/>
    </xf>
    <xf numFmtId="0" fontId="3" fillId="2" borderId="0" xfId="0" applyFont="1" applyFill="1">
      <alignment vertical="center"/>
    </xf>
    <xf numFmtId="0" fontId="3" fillId="2" borderId="0" xfId="0" applyFont="1" applyFill="1" applyAlignment="1">
      <alignment vertical="center"/>
    </xf>
    <xf numFmtId="0" fontId="3" fillId="2" borderId="0" xfId="0" applyFont="1" applyFill="1" applyAlignment="1">
      <alignment vertical="center" wrapText="1"/>
    </xf>
    <xf numFmtId="0" fontId="3" fillId="2" borderId="0" xfId="0" applyFont="1" applyFill="1" applyAlignment="1">
      <alignment horizontal="center"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7" xfId="0" applyFont="1" applyFill="1" applyBorder="1" applyAlignment="1">
      <alignment horizontal="center" vertical="center"/>
    </xf>
    <xf numFmtId="0" fontId="4" fillId="3" borderId="18" xfId="0" applyFont="1" applyFill="1" applyBorder="1" applyAlignment="1">
      <alignment horizontal="center" vertical="center"/>
    </xf>
    <xf numFmtId="0" fontId="4" fillId="3" borderId="19"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22" xfId="0" applyFont="1" applyFill="1" applyBorder="1" applyAlignment="1">
      <alignment horizontal="center" vertical="center"/>
    </xf>
    <xf numFmtId="0" fontId="4" fillId="2" borderId="23" xfId="0" applyFont="1" applyFill="1" applyBorder="1">
      <alignment vertical="center"/>
    </xf>
    <xf numFmtId="0" fontId="4" fillId="2" borderId="24" xfId="0" applyFont="1" applyFill="1" applyBorder="1">
      <alignment vertical="center"/>
    </xf>
    <xf numFmtId="0" fontId="0" fillId="4" borderId="23" xfId="0" applyFill="1" applyBorder="1" applyAlignment="1">
      <alignment horizontal="center" vertical="center"/>
    </xf>
    <xf numFmtId="0" fontId="5" fillId="2" borderId="25" xfId="0" applyFont="1" applyFill="1" applyBorder="1" applyAlignment="1">
      <alignment horizontal="center" vertical="center"/>
    </xf>
    <xf numFmtId="0" fontId="0" fillId="5" borderId="26" xfId="0" applyFill="1" applyBorder="1" applyAlignment="1">
      <alignment horizontal="center" vertical="center"/>
    </xf>
    <xf numFmtId="0" fontId="0" fillId="6" borderId="27" xfId="0" applyFill="1" applyBorder="1" applyAlignment="1">
      <alignment horizontal="center" vertical="center"/>
    </xf>
    <xf numFmtId="0" fontId="0" fillId="7" borderId="26" xfId="0" applyFill="1" applyBorder="1" applyAlignment="1">
      <alignment horizontal="center" vertical="center"/>
    </xf>
    <xf numFmtId="0" fontId="4" fillId="2" borderId="18" xfId="0" applyFont="1" applyFill="1" applyBorder="1">
      <alignment vertical="center"/>
    </xf>
    <xf numFmtId="0" fontId="4" fillId="2" borderId="19" xfId="0" applyFont="1" applyFill="1" applyBorder="1">
      <alignment vertical="center"/>
    </xf>
    <xf numFmtId="0" fontId="5" fillId="8" borderId="18" xfId="0" applyFont="1" applyFill="1" applyBorder="1" applyAlignment="1">
      <alignment horizontal="center" vertical="center"/>
    </xf>
    <xf numFmtId="0" fontId="5" fillId="8" borderId="20" xfId="0" applyFont="1" applyFill="1" applyBorder="1" applyAlignment="1">
      <alignment horizontal="center" vertical="center"/>
    </xf>
    <xf numFmtId="0" fontId="5" fillId="8" borderId="21" xfId="0" applyFont="1" applyFill="1" applyBorder="1" applyAlignment="1">
      <alignment horizontal="center" vertical="center"/>
    </xf>
    <xf numFmtId="0" fontId="0" fillId="9" borderId="22" xfId="0" applyFill="1" applyBorder="1" applyAlignment="1">
      <alignment horizontal="center" vertical="center"/>
    </xf>
    <xf numFmtId="0" fontId="0" fillId="9" borderId="20" xfId="0" applyFill="1" applyBorder="1" applyAlignment="1">
      <alignment horizontal="center" vertical="center"/>
    </xf>
    <xf numFmtId="0" fontId="0" fillId="9" borderId="21" xfId="0" applyFill="1" applyBorder="1" applyAlignment="1">
      <alignment horizontal="center" vertical="center"/>
    </xf>
    <xf numFmtId="0" fontId="0" fillId="10" borderId="23" xfId="0" applyFill="1" applyBorder="1" applyAlignment="1">
      <alignment horizontal="center" vertical="center"/>
    </xf>
    <xf numFmtId="0" fontId="0" fillId="8" borderId="26" xfId="0" applyFill="1" applyBorder="1" applyAlignment="1">
      <alignment horizontal="center" vertical="center"/>
    </xf>
    <xf numFmtId="0" fontId="0" fillId="9" borderId="27" xfId="0" applyFill="1" applyBorder="1" applyAlignment="1">
      <alignment horizontal="center" vertical="center"/>
    </xf>
    <xf numFmtId="0" fontId="0" fillId="11" borderId="26" xfId="0" applyFill="1" applyBorder="1" applyAlignment="1">
      <alignment horizontal="center" vertical="center"/>
    </xf>
    <xf numFmtId="0" fontId="5" fillId="5" borderId="18" xfId="0" applyFont="1" applyFill="1" applyBorder="1" applyAlignment="1">
      <alignment horizontal="center" vertical="center"/>
    </xf>
    <xf numFmtId="0" fontId="5" fillId="5" borderId="20" xfId="0" applyFont="1" applyFill="1" applyBorder="1" applyAlignment="1">
      <alignment horizontal="center" vertical="center"/>
    </xf>
    <xf numFmtId="0" fontId="5" fillId="5" borderId="21" xfId="0" applyFont="1" applyFill="1" applyBorder="1" applyAlignment="1">
      <alignment horizontal="center" vertical="center"/>
    </xf>
    <xf numFmtId="0" fontId="5" fillId="4" borderId="28" xfId="0" applyFont="1" applyFill="1" applyBorder="1" applyAlignment="1">
      <alignment horizontal="center" vertical="center"/>
    </xf>
    <xf numFmtId="0" fontId="5" fillId="4" borderId="29" xfId="0" applyFont="1" applyFill="1" applyBorder="1" applyAlignment="1">
      <alignment horizontal="center" vertical="center"/>
    </xf>
    <xf numFmtId="0" fontId="0" fillId="6" borderId="23" xfId="0" applyFill="1" applyBorder="1" applyAlignment="1">
      <alignment horizontal="center" vertical="center"/>
    </xf>
    <xf numFmtId="0" fontId="0" fillId="10" borderId="27" xfId="0" applyFill="1" applyBorder="1" applyAlignment="1">
      <alignment horizontal="center" vertical="center"/>
    </xf>
    <xf numFmtId="0" fontId="0" fillId="4" borderId="26" xfId="0" applyFill="1" applyBorder="1" applyAlignment="1">
      <alignment horizontal="center" vertical="center"/>
    </xf>
    <xf numFmtId="0" fontId="5" fillId="7" borderId="18"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21" xfId="0" applyFont="1" applyFill="1" applyBorder="1" applyAlignment="1">
      <alignment horizontal="center" vertical="center"/>
    </xf>
    <xf numFmtId="0" fontId="5" fillId="11" borderId="22" xfId="0" applyFont="1" applyFill="1" applyBorder="1" applyAlignment="1">
      <alignment horizontal="center" vertical="center"/>
    </xf>
    <xf numFmtId="0" fontId="5" fillId="11" borderId="20" xfId="0" applyFont="1" applyFill="1" applyBorder="1" applyAlignment="1">
      <alignment horizontal="center" vertical="center"/>
    </xf>
    <xf numFmtId="0" fontId="5" fillId="11" borderId="21" xfId="0" applyFont="1" applyFill="1" applyBorder="1" applyAlignment="1">
      <alignment horizontal="center" vertical="center"/>
    </xf>
    <xf numFmtId="0" fontId="0" fillId="9" borderId="23" xfId="0" applyFill="1" applyBorder="1" applyAlignment="1">
      <alignment horizontal="center" vertical="center"/>
    </xf>
    <xf numFmtId="0" fontId="0" fillId="11" borderId="23" xfId="0" applyFill="1" applyBorder="1" applyAlignment="1">
      <alignment horizontal="center" vertical="center"/>
    </xf>
    <xf numFmtId="0" fontId="5" fillId="2" borderId="27" xfId="0" applyFont="1" applyFill="1" applyBorder="1" applyAlignment="1">
      <alignment horizontal="center" vertical="center"/>
    </xf>
    <xf numFmtId="0" fontId="5" fillId="10" borderId="18" xfId="0" applyFont="1" applyFill="1" applyBorder="1" applyAlignment="1">
      <alignment horizontal="center" vertical="center"/>
    </xf>
    <xf numFmtId="0" fontId="5" fillId="10" borderId="20" xfId="0" applyFont="1" applyFill="1" applyBorder="1" applyAlignment="1">
      <alignment horizontal="center" vertical="center"/>
    </xf>
    <xf numFmtId="0" fontId="5" fillId="10" borderId="21" xfId="0" applyFont="1" applyFill="1" applyBorder="1" applyAlignment="1">
      <alignment horizontal="center" vertical="center"/>
    </xf>
    <xf numFmtId="0" fontId="5" fillId="6" borderId="22" xfId="0" applyFont="1" applyFill="1" applyBorder="1" applyAlignment="1">
      <alignment horizontal="center" vertical="center"/>
    </xf>
    <xf numFmtId="0" fontId="5" fillId="6" borderId="20" xfId="0" applyFont="1" applyFill="1" applyBorder="1" applyAlignment="1">
      <alignment horizontal="center" vertical="center"/>
    </xf>
    <xf numFmtId="0" fontId="5" fillId="6" borderId="21" xfId="0" applyFont="1" applyFill="1" applyBorder="1" applyAlignment="1">
      <alignment horizontal="center" vertical="center"/>
    </xf>
    <xf numFmtId="0" fontId="0" fillId="6" borderId="26" xfId="0" applyFill="1" applyBorder="1" applyAlignment="1">
      <alignment horizontal="center" vertical="center"/>
    </xf>
    <xf numFmtId="0" fontId="5" fillId="4" borderId="18" xfId="0" applyFont="1" applyFill="1" applyBorder="1" applyAlignment="1">
      <alignment horizontal="center" vertical="center"/>
    </xf>
    <xf numFmtId="0" fontId="5" fillId="4" borderId="20" xfId="0" applyFont="1" applyFill="1" applyBorder="1" applyAlignment="1">
      <alignment horizontal="center" vertical="center"/>
    </xf>
    <xf numFmtId="0" fontId="5" fillId="4" borderId="21" xfId="0" applyFont="1" applyFill="1" applyBorder="1" applyAlignment="1">
      <alignment horizontal="center" vertical="center"/>
    </xf>
    <xf numFmtId="0" fontId="5" fillId="8" borderId="22" xfId="0" applyFont="1" applyFill="1" applyBorder="1" applyAlignment="1">
      <alignment horizontal="center" vertical="center"/>
    </xf>
    <xf numFmtId="0" fontId="0" fillId="8" borderId="27" xfId="0" applyFill="1" applyBorder="1" applyAlignment="1">
      <alignment horizontal="center" vertical="center"/>
    </xf>
    <xf numFmtId="0" fontId="0" fillId="10" borderId="26" xfId="0" applyFill="1" applyBorder="1" applyAlignment="1">
      <alignment horizontal="center" vertical="center"/>
    </xf>
    <xf numFmtId="0" fontId="5" fillId="6" borderId="18" xfId="0" applyFont="1" applyFill="1" applyBorder="1" applyAlignment="1">
      <alignment horizontal="center" vertical="center"/>
    </xf>
    <xf numFmtId="0" fontId="0" fillId="7" borderId="22" xfId="0" applyFill="1" applyBorder="1" applyAlignment="1">
      <alignment horizontal="center" vertical="center"/>
    </xf>
    <xf numFmtId="0" fontId="0" fillId="7" borderId="20" xfId="0" applyFill="1" applyBorder="1" applyAlignment="1">
      <alignment horizontal="center" vertical="center"/>
    </xf>
    <xf numFmtId="0" fontId="0" fillId="7" borderId="21" xfId="0" applyFill="1" applyBorder="1" applyAlignment="1">
      <alignment horizontal="center" vertical="center"/>
    </xf>
    <xf numFmtId="0" fontId="0" fillId="8" borderId="23" xfId="0" applyFill="1" applyBorder="1" applyAlignment="1">
      <alignment horizontal="center" vertical="center"/>
    </xf>
    <xf numFmtId="0" fontId="0" fillId="7" borderId="23" xfId="0" applyFill="1" applyBorder="1" applyAlignment="1">
      <alignment horizontal="center" vertical="center"/>
    </xf>
    <xf numFmtId="0" fontId="4" fillId="2" borderId="30" xfId="0" applyFont="1" applyFill="1" applyBorder="1">
      <alignment vertical="center"/>
    </xf>
    <xf numFmtId="0" fontId="4" fillId="2" borderId="5" xfId="0" applyFont="1" applyFill="1" applyBorder="1">
      <alignment vertical="center"/>
    </xf>
    <xf numFmtId="0" fontId="5" fillId="11" borderId="30" xfId="0" applyFont="1" applyFill="1" applyBorder="1" applyAlignment="1">
      <alignment horizontal="center" vertical="center"/>
    </xf>
    <xf numFmtId="0" fontId="5" fillId="11" borderId="31" xfId="0" applyFont="1" applyFill="1" applyBorder="1" applyAlignment="1">
      <alignment horizontal="center" vertical="center"/>
    </xf>
    <xf numFmtId="0" fontId="5" fillId="11" borderId="32" xfId="0" applyFont="1" applyFill="1" applyBorder="1" applyAlignment="1">
      <alignment horizontal="center" vertical="center"/>
    </xf>
    <xf numFmtId="0" fontId="5" fillId="10" borderId="6" xfId="0" applyFont="1" applyFill="1" applyBorder="1" applyAlignment="1">
      <alignment horizontal="center" vertical="center"/>
    </xf>
    <xf numFmtId="0" fontId="5" fillId="10" borderId="31" xfId="0" applyFont="1" applyFill="1" applyBorder="1" applyAlignment="1">
      <alignment horizontal="center" vertical="center"/>
    </xf>
    <xf numFmtId="0" fontId="5" fillId="10" borderId="32" xfId="0" applyFont="1" applyFill="1" applyBorder="1" applyAlignment="1">
      <alignment horizontal="center" vertical="center"/>
    </xf>
    <xf numFmtId="0" fontId="0" fillId="9" borderId="26" xfId="0" applyFill="1" applyBorder="1" applyAlignment="1">
      <alignment horizontal="center" vertical="center"/>
    </xf>
    <xf numFmtId="0" fontId="0" fillId="7" borderId="18" xfId="0" applyFill="1" applyBorder="1" applyAlignment="1">
      <alignment horizontal="center" vertical="center"/>
    </xf>
    <xf numFmtId="0" fontId="5" fillId="10" borderId="22"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29" xfId="0" applyFont="1" applyFill="1" applyBorder="1" applyAlignment="1">
      <alignment horizontal="center" vertical="center"/>
    </xf>
    <xf numFmtId="0" fontId="4" fillId="2" borderId="33" xfId="0" applyFont="1" applyFill="1" applyBorder="1">
      <alignment vertical="center"/>
    </xf>
    <xf numFmtId="0" fontId="4" fillId="2" borderId="28" xfId="0" applyFont="1" applyFill="1" applyBorder="1">
      <alignment vertical="center"/>
    </xf>
    <xf numFmtId="0" fontId="5" fillId="2" borderId="33" xfId="0" applyFont="1" applyFill="1" applyBorder="1" applyAlignment="1">
      <alignment horizontal="center" vertical="center"/>
    </xf>
    <xf numFmtId="0" fontId="4" fillId="2" borderId="34"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37" xfId="0" applyFont="1" applyFill="1" applyBorder="1" applyAlignment="1">
      <alignment horizontal="center" vertical="center"/>
    </xf>
    <xf numFmtId="0" fontId="4" fillId="2" borderId="38" xfId="0" applyFont="1" applyFill="1" applyBorder="1" applyAlignment="1">
      <alignment horizontal="center" vertical="center"/>
    </xf>
    <xf numFmtId="0" fontId="4" fillId="2" borderId="0" xfId="0" applyFont="1" applyFill="1" applyBorder="1">
      <alignment vertical="center"/>
    </xf>
    <xf numFmtId="0" fontId="0" fillId="2" borderId="0" xfId="0" applyFill="1" applyBorder="1" applyAlignment="1">
      <alignment horizontal="center" vertical="center"/>
    </xf>
    <xf numFmtId="0" fontId="3" fillId="2" borderId="0" xfId="0" applyFont="1" applyFill="1" applyBorder="1" applyAlignment="1">
      <alignment horizontal="center" vertical="center"/>
    </xf>
    <xf numFmtId="0" fontId="6" fillId="2" borderId="0" xfId="0" applyFont="1" applyFill="1" applyBorder="1" applyAlignment="1">
      <alignment horizontal="center" vertical="center"/>
    </xf>
    <xf numFmtId="0" fontId="3" fillId="2" borderId="0" xfId="0" applyFont="1" applyFill="1" applyBorder="1">
      <alignment vertical="center"/>
    </xf>
    <xf numFmtId="0" fontId="0" fillId="5" borderId="0" xfId="0" applyFill="1" applyAlignment="1">
      <alignment horizontal="center" vertical="center"/>
    </xf>
    <xf numFmtId="0" fontId="0" fillId="7" borderId="0" xfId="0" applyFill="1" applyAlignment="1">
      <alignment horizontal="center" vertical="center"/>
    </xf>
    <xf numFmtId="0" fontId="0" fillId="8" borderId="0" xfId="0" applyFill="1" applyAlignment="1">
      <alignment horizontal="center" vertical="center"/>
    </xf>
    <xf numFmtId="0" fontId="0" fillId="11" borderId="0" xfId="0" applyFill="1" applyAlignment="1">
      <alignment horizontal="center" vertical="center"/>
    </xf>
    <xf numFmtId="0" fontId="0" fillId="9" borderId="0" xfId="0" applyFill="1" applyAlignment="1">
      <alignment horizontal="center" vertical="center"/>
    </xf>
    <xf numFmtId="0" fontId="0" fillId="10" borderId="0" xfId="0" applyFill="1" applyAlignment="1">
      <alignment horizontal="center" vertical="center"/>
    </xf>
    <xf numFmtId="0" fontId="0" fillId="6" borderId="0" xfId="0" applyFill="1" applyAlignment="1">
      <alignment horizontal="center" vertical="center"/>
    </xf>
    <xf numFmtId="0" fontId="0" fillId="4" borderId="0" xfId="0" applyFill="1" applyAlignment="1">
      <alignment horizontal="center" vertical="center"/>
    </xf>
    <xf numFmtId="0" fontId="4" fillId="3" borderId="30" xfId="0" applyFont="1" applyFill="1" applyBorder="1" applyAlignment="1">
      <alignment horizontal="center" vertical="center"/>
    </xf>
    <xf numFmtId="0" fontId="4" fillId="3" borderId="5" xfId="0" applyFont="1" applyFill="1" applyBorder="1" applyAlignment="1">
      <alignment horizontal="center" vertical="center"/>
    </xf>
    <xf numFmtId="0" fontId="5" fillId="2" borderId="30" xfId="0" applyFont="1" applyFill="1" applyBorder="1" applyAlignment="1">
      <alignment horizontal="center" vertical="center"/>
    </xf>
    <xf numFmtId="0" fontId="5" fillId="2" borderId="31" xfId="0" applyFont="1" applyFill="1" applyBorder="1" applyAlignment="1">
      <alignment horizontal="center" vertical="center"/>
    </xf>
    <xf numFmtId="0" fontId="5" fillId="2" borderId="32" xfId="0" applyFont="1" applyFill="1" applyBorder="1" applyAlignment="1">
      <alignment horizontal="center" vertical="center"/>
    </xf>
    <xf numFmtId="0" fontId="5" fillId="2" borderId="6" xfId="0" applyFont="1" applyFill="1" applyBorder="1" applyAlignment="1">
      <alignment horizontal="center" vertical="center"/>
    </xf>
    <xf numFmtId="0" fontId="7" fillId="8" borderId="18" xfId="0" applyFont="1" applyFill="1" applyBorder="1" applyAlignment="1">
      <alignment horizontal="center" vertical="center"/>
    </xf>
    <xf numFmtId="0" fontId="7" fillId="8" borderId="20" xfId="0" applyFont="1" applyFill="1" applyBorder="1" applyAlignment="1">
      <alignment horizontal="center" vertical="center"/>
    </xf>
    <xf numFmtId="0" fontId="7" fillId="8" borderId="21" xfId="0" applyFont="1" applyFill="1" applyBorder="1" applyAlignment="1">
      <alignment horizontal="center" vertical="center"/>
    </xf>
    <xf numFmtId="0" fontId="0" fillId="11" borderId="27" xfId="0" applyFill="1" applyBorder="1" applyAlignment="1">
      <alignment horizontal="center" vertical="center"/>
    </xf>
    <xf numFmtId="0" fontId="0" fillId="7" borderId="27" xfId="0" applyFill="1" applyBorder="1"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0" fillId="0" borderId="1" xfId="0" applyFill="1" applyBorder="1" applyAlignment="1">
      <alignment horizontal="center" vertical="center"/>
    </xf>
    <xf numFmtId="0" fontId="0" fillId="0" borderId="0" xfId="0" applyFill="1">
      <alignment vertical="center"/>
    </xf>
    <xf numFmtId="0" fontId="0" fillId="0" borderId="0" xfId="0" applyAlignment="1">
      <alignment horizontal="center" vertical="center"/>
    </xf>
    <xf numFmtId="0" fontId="8" fillId="0" borderId="1" xfId="0" applyFont="1" applyFill="1" applyBorder="1">
      <alignment vertical="center"/>
    </xf>
    <xf numFmtId="0" fontId="0" fillId="12" borderId="1" xfId="0" applyFill="1" applyBorder="1" applyAlignment="1">
      <alignment horizontal="center" vertical="center"/>
    </xf>
    <xf numFmtId="0" fontId="0" fillId="12" borderId="31" xfId="0" applyFill="1" applyBorder="1" applyAlignment="1">
      <alignment horizontal="center" vertical="center"/>
    </xf>
    <xf numFmtId="0" fontId="0" fillId="12" borderId="2" xfId="0" applyFill="1" applyBorder="1" applyAlignment="1">
      <alignment horizontal="center" vertical="center"/>
    </xf>
    <xf numFmtId="0" fontId="0" fillId="12" borderId="3" xfId="0" applyFill="1" applyBorder="1" applyAlignment="1">
      <alignment horizontal="center" vertical="center"/>
    </xf>
    <xf numFmtId="0" fontId="0" fillId="12" borderId="4" xfId="0"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12" borderId="11" xfId="0" applyFill="1" applyBorder="1" applyAlignment="1">
      <alignment horizontal="center" vertical="center"/>
    </xf>
    <xf numFmtId="0" fontId="9" fillId="0" borderId="0" xfId="51" applyFont="1">
      <alignment vertical="center"/>
    </xf>
    <xf numFmtId="0" fontId="10" fillId="0" borderId="0" xfId="51" applyFont="1" applyAlignment="1">
      <alignment horizontal="center" vertical="center"/>
    </xf>
    <xf numFmtId="0" fontId="11" fillId="0" borderId="0" xfId="51" applyFont="1">
      <alignment vertical="center"/>
    </xf>
    <xf numFmtId="0" fontId="11" fillId="0" borderId="0" xfId="51" applyFont="1" applyAlignment="1">
      <alignment horizontal="center" vertical="center"/>
    </xf>
    <xf numFmtId="0" fontId="11" fillId="0" borderId="0" xfId="51" applyFont="1" applyAlignment="1">
      <alignment horizontal="left" vertical="center"/>
    </xf>
    <xf numFmtId="0" fontId="12" fillId="0" borderId="0" xfId="51" applyFont="1" applyAlignment="1">
      <alignment horizontal="left" vertical="center"/>
    </xf>
    <xf numFmtId="31" fontId="11" fillId="0" borderId="0" xfId="51" applyNumberFormat="1" applyFont="1" applyAlignment="1">
      <alignment horizontal="left" vertical="center"/>
    </xf>
    <xf numFmtId="0" fontId="13" fillId="0" borderId="0" xfId="51" applyFont="1">
      <alignment vertical="center"/>
    </xf>
    <xf numFmtId="0" fontId="12" fillId="0" borderId="0" xfId="51" applyFont="1">
      <alignment vertical="center"/>
    </xf>
    <xf numFmtId="0" fontId="12" fillId="0" borderId="0" xfId="51" applyFont="1" applyAlignment="1">
      <alignment horizontal="center" vertical="center"/>
    </xf>
    <xf numFmtId="0" fontId="13" fillId="0" borderId="0" xfId="51" applyFont="1" applyAlignment="1">
      <alignment horizontal="center" vertical="center"/>
    </xf>
    <xf numFmtId="0" fontId="14" fillId="0" borderId="0" xfId="51" applyFont="1" applyAlignment="1">
      <alignment horizontal="center" vertical="center"/>
    </xf>
    <xf numFmtId="0" fontId="15" fillId="0" borderId="0" xfId="51" applyFont="1">
      <alignment vertical="center"/>
    </xf>
    <xf numFmtId="0" fontId="16" fillId="0" borderId="0" xfId="51" applyFont="1">
      <alignment vertical="center"/>
    </xf>
    <xf numFmtId="0" fontId="17" fillId="0" borderId="0" xfId="51" applyFont="1" applyAlignment="1">
      <alignment horizontal="center" vertical="center"/>
    </xf>
    <xf numFmtId="0" fontId="18" fillId="0" borderId="0" xfId="51" applyFont="1">
      <alignment vertical="center"/>
    </xf>
    <xf numFmtId="0" fontId="19" fillId="0" borderId="0" xfId="51" applyFont="1" applyAlignment="1">
      <alignment horizontal="center" vertical="center"/>
    </xf>
    <xf numFmtId="0" fontId="19" fillId="2" borderId="0" xfId="51" applyFont="1" applyFill="1" applyAlignment="1">
      <alignment horizontal="left" vertical="center"/>
    </xf>
    <xf numFmtId="0" fontId="20" fillId="0" borderId="0" xfId="51">
      <alignment vertical="center"/>
    </xf>
    <xf numFmtId="0" fontId="19" fillId="0" borderId="0" xfId="51" applyFont="1">
      <alignment vertical="center"/>
    </xf>
    <xf numFmtId="0" fontId="19" fillId="0" borderId="0" xfId="51" applyFont="1" applyAlignment="1">
      <alignment horizontal="left" vertical="center"/>
    </xf>
    <xf numFmtId="0" fontId="21" fillId="0" borderId="0" xfId="50" applyNumberFormat="1" applyFont="1" applyFill="1" applyBorder="1" applyProtection="1">
      <alignment vertical="center"/>
    </xf>
    <xf numFmtId="0" fontId="22" fillId="0" borderId="0" xfId="50" applyNumberFormat="1" applyFont="1" applyFill="1" applyBorder="1" applyAlignment="1" applyProtection="1">
      <alignment horizontal="left" vertical="center"/>
    </xf>
    <xf numFmtId="0" fontId="14" fillId="0" borderId="0" xfId="51" applyFont="1">
      <alignment vertical="center"/>
    </xf>
    <xf numFmtId="0" fontId="17" fillId="0" borderId="0" xfId="51" applyFont="1">
      <alignment vertical="center"/>
    </xf>
    <xf numFmtId="0" fontId="19" fillId="0" borderId="39" xfId="51" applyFont="1" applyBorder="1" applyAlignment="1">
      <alignment horizontal="left" vertical="center"/>
    </xf>
  </cellXfs>
  <cellStyles count="53">
    <cellStyle name="標準" xfId="0" builtinId="0"/>
    <cellStyle name="桁区切り[0]" xfId="1" builtinId="6"/>
    <cellStyle name="入力" xfId="2" builtinId="20"/>
    <cellStyle name="桁区切り" xfId="3" builtinId="3"/>
    <cellStyle name="通貨[0]" xfId="4" builtinId="7"/>
    <cellStyle name="40% - アクセント 5" xfId="5" builtinId="47"/>
    <cellStyle name="通貨" xfId="6" builtinId="4"/>
    <cellStyle name="20% - アクセント 4" xfId="7" builtinId="42"/>
    <cellStyle name="メモ" xfId="8" builtinId="10"/>
    <cellStyle name="パーセント" xfId="9" builtinId="5"/>
    <cellStyle name="標準 3 2" xfId="10"/>
    <cellStyle name="ハイパーリンク" xfId="11" builtinId="8"/>
    <cellStyle name="アクセント 2" xfId="12" builtinId="33"/>
    <cellStyle name="訪問済ハイパーリンク" xfId="13" builtinId="9"/>
    <cellStyle name="良い" xfId="14" builtinId="26"/>
    <cellStyle name="警告文" xfId="15" builtinId="11"/>
    <cellStyle name="リンクセル" xfId="16" builtinId="24"/>
    <cellStyle name="タイトル" xfId="17" builtinId="15"/>
    <cellStyle name="説明文" xfId="18" builtinId="53"/>
    <cellStyle name="アクセント 6" xfId="19" builtinId="49"/>
    <cellStyle name="出力" xfId="20" builtinId="21"/>
    <cellStyle name="見出し 1" xfId="21" builtinId="16"/>
    <cellStyle name="見出し 2" xfId="22" builtinId="17"/>
    <cellStyle name="計算" xfId="23" builtinId="22"/>
    <cellStyle name="見出し 3" xfId="24" builtinId="18"/>
    <cellStyle name="見出し 4" xfId="25" builtinId="19"/>
    <cellStyle name="60% - アクセント 5" xfId="26" builtinId="48"/>
    <cellStyle name="チェックセル" xfId="27" builtinId="23"/>
    <cellStyle name="40% - アクセント 1" xfId="28" builtinId="31"/>
    <cellStyle name="集計" xfId="29" builtinId="25"/>
    <cellStyle name="悪い" xfId="30" builtinId="27"/>
    <cellStyle name="どちらでもない" xfId="31" builtinId="28"/>
    <cellStyle name="アクセント 1" xfId="32" builtinId="29"/>
    <cellStyle name="20% - アクセント 1" xfId="33" builtinId="30"/>
    <cellStyle name="20% - アクセント 5" xfId="34" builtinId="46"/>
    <cellStyle name="60% - アクセント 1" xfId="35" builtinId="32"/>
    <cellStyle name="20% - アクセント 2" xfId="36" builtinId="34"/>
    <cellStyle name="40% - アクセント 2" xfId="37" builtinId="35"/>
    <cellStyle name="20% - アクセント 6" xfId="38" builtinId="50"/>
    <cellStyle name="60% - アクセント 2" xfId="39" builtinId="36"/>
    <cellStyle name="アクセント 3" xfId="40" builtinId="37"/>
    <cellStyle name="20% - アクセント 3" xfId="41" builtinId="38"/>
    <cellStyle name="40% - アクセント 3" xfId="42" builtinId="39"/>
    <cellStyle name="60% - アクセント 3" xfId="43" builtinId="40"/>
    <cellStyle name="アクセント 4" xfId="44" builtinId="41"/>
    <cellStyle name="40% - アクセント 4" xfId="45" builtinId="43"/>
    <cellStyle name="60% - アクセント 4" xfId="46" builtinId="44"/>
    <cellStyle name="アクセント 5" xfId="47" builtinId="45"/>
    <cellStyle name="40% - アクセント 6" xfId="48" builtinId="51"/>
    <cellStyle name="60% - アクセント 6" xfId="49" builtinId="52"/>
    <cellStyle name="ハイパーリンク 2" xfId="50"/>
    <cellStyle name="標準 2" xfId="51"/>
    <cellStyle name="標準 3" xfId="52"/>
  </cellStyles>
  <tableStyles count="0" defaultTableStyle="TableStyleMedium2"/>
  <colors>
    <mruColors>
      <color rgb="00FF0066"/>
      <color rgb="00DCC410"/>
      <color rgb="00C8E903"/>
      <color rgb="00BFE309"/>
      <color rgb="00FDFD41"/>
      <color rgb="00F51FC7"/>
      <color rgb="00EB29DD"/>
    </mruColors>
  </colors>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70"/>
  <sheetViews>
    <sheetView zoomScale="70" zoomScaleNormal="70" workbookViewId="0">
      <selection activeCell="B41" sqref="B41"/>
    </sheetView>
  </sheetViews>
  <sheetFormatPr defaultColWidth="9" defaultRowHeight="13.5"/>
  <cols>
    <col min="1" max="1" width="11.5" style="162" customWidth="1"/>
    <col min="2" max="2" width="10.5" style="162" customWidth="1"/>
    <col min="3" max="3" width="13.375" style="162" customWidth="1"/>
    <col min="4" max="4" width="11.625" style="162" customWidth="1"/>
    <col min="5" max="5" width="10.75" style="162" customWidth="1"/>
    <col min="6" max="6" width="10.25" style="162" customWidth="1"/>
    <col min="7" max="7" width="8.625" style="162" customWidth="1"/>
    <col min="8" max="8" width="7.25" style="162" customWidth="1"/>
    <col min="9" max="9" width="7.5" style="162" customWidth="1"/>
    <col min="10" max="256" width="9" style="162"/>
    <col min="257" max="257" width="11.5" style="162" customWidth="1"/>
    <col min="258" max="258" width="10.5" style="162" customWidth="1"/>
    <col min="259" max="259" width="13.375" style="162" customWidth="1"/>
    <col min="260" max="260" width="11.625" style="162" customWidth="1"/>
    <col min="261" max="261" width="10.75" style="162" customWidth="1"/>
    <col min="262" max="262" width="10.25" style="162" customWidth="1"/>
    <col min="263" max="263" width="8.625" style="162" customWidth="1"/>
    <col min="264" max="264" width="7.25" style="162" customWidth="1"/>
    <col min="265" max="265" width="9" style="162" hidden="1" customWidth="1"/>
    <col min="266" max="512" width="9" style="162"/>
    <col min="513" max="513" width="11.5" style="162" customWidth="1"/>
    <col min="514" max="514" width="10.5" style="162" customWidth="1"/>
    <col min="515" max="515" width="13.375" style="162" customWidth="1"/>
    <col min="516" max="516" width="11.625" style="162" customWidth="1"/>
    <col min="517" max="517" width="10.75" style="162" customWidth="1"/>
    <col min="518" max="518" width="10.25" style="162" customWidth="1"/>
    <col min="519" max="519" width="8.625" style="162" customWidth="1"/>
    <col min="520" max="520" width="7.25" style="162" customWidth="1"/>
    <col min="521" max="521" width="9" style="162" hidden="1" customWidth="1"/>
    <col min="522" max="768" width="9" style="162"/>
    <col min="769" max="769" width="11.5" style="162" customWidth="1"/>
    <col min="770" max="770" width="10.5" style="162" customWidth="1"/>
    <col min="771" max="771" width="13.375" style="162" customWidth="1"/>
    <col min="772" max="772" width="11.625" style="162" customWidth="1"/>
    <col min="773" max="773" width="10.75" style="162" customWidth="1"/>
    <col min="774" max="774" width="10.25" style="162" customWidth="1"/>
    <col min="775" max="775" width="8.625" style="162" customWidth="1"/>
    <col min="776" max="776" width="7.25" style="162" customWidth="1"/>
    <col min="777" max="777" width="9" style="162" hidden="1" customWidth="1"/>
    <col min="778" max="1024" width="9" style="162"/>
    <col min="1025" max="1025" width="11.5" style="162" customWidth="1"/>
    <col min="1026" max="1026" width="10.5" style="162" customWidth="1"/>
    <col min="1027" max="1027" width="13.375" style="162" customWidth="1"/>
    <col min="1028" max="1028" width="11.625" style="162" customWidth="1"/>
    <col min="1029" max="1029" width="10.75" style="162" customWidth="1"/>
    <col min="1030" max="1030" width="10.25" style="162" customWidth="1"/>
    <col min="1031" max="1031" width="8.625" style="162" customWidth="1"/>
    <col min="1032" max="1032" width="7.25" style="162" customWidth="1"/>
    <col min="1033" max="1033" width="9" style="162" hidden="1" customWidth="1"/>
    <col min="1034" max="1280" width="9" style="162"/>
    <col min="1281" max="1281" width="11.5" style="162" customWidth="1"/>
    <col min="1282" max="1282" width="10.5" style="162" customWidth="1"/>
    <col min="1283" max="1283" width="13.375" style="162" customWidth="1"/>
    <col min="1284" max="1284" width="11.625" style="162" customWidth="1"/>
    <col min="1285" max="1285" width="10.75" style="162" customWidth="1"/>
    <col min="1286" max="1286" width="10.25" style="162" customWidth="1"/>
    <col min="1287" max="1287" width="8.625" style="162" customWidth="1"/>
    <col min="1288" max="1288" width="7.25" style="162" customWidth="1"/>
    <col min="1289" max="1289" width="9" style="162" hidden="1" customWidth="1"/>
    <col min="1290" max="1536" width="9" style="162"/>
    <col min="1537" max="1537" width="11.5" style="162" customWidth="1"/>
    <col min="1538" max="1538" width="10.5" style="162" customWidth="1"/>
    <col min="1539" max="1539" width="13.375" style="162" customWidth="1"/>
    <col min="1540" max="1540" width="11.625" style="162" customWidth="1"/>
    <col min="1541" max="1541" width="10.75" style="162" customWidth="1"/>
    <col min="1542" max="1542" width="10.25" style="162" customWidth="1"/>
    <col min="1543" max="1543" width="8.625" style="162" customWidth="1"/>
    <col min="1544" max="1544" width="7.25" style="162" customWidth="1"/>
    <col min="1545" max="1545" width="9" style="162" hidden="1" customWidth="1"/>
    <col min="1546" max="1792" width="9" style="162"/>
    <col min="1793" max="1793" width="11.5" style="162" customWidth="1"/>
    <col min="1794" max="1794" width="10.5" style="162" customWidth="1"/>
    <col min="1795" max="1795" width="13.375" style="162" customWidth="1"/>
    <col min="1796" max="1796" width="11.625" style="162" customWidth="1"/>
    <col min="1797" max="1797" width="10.75" style="162" customWidth="1"/>
    <col min="1798" max="1798" width="10.25" style="162" customWidth="1"/>
    <col min="1799" max="1799" width="8.625" style="162" customWidth="1"/>
    <col min="1800" max="1800" width="7.25" style="162" customWidth="1"/>
    <col min="1801" max="1801" width="9" style="162" hidden="1" customWidth="1"/>
    <col min="1802" max="2048" width="9" style="162"/>
    <col min="2049" max="2049" width="11.5" style="162" customWidth="1"/>
    <col min="2050" max="2050" width="10.5" style="162" customWidth="1"/>
    <col min="2051" max="2051" width="13.375" style="162" customWidth="1"/>
    <col min="2052" max="2052" width="11.625" style="162" customWidth="1"/>
    <col min="2053" max="2053" width="10.75" style="162" customWidth="1"/>
    <col min="2054" max="2054" width="10.25" style="162" customWidth="1"/>
    <col min="2055" max="2055" width="8.625" style="162" customWidth="1"/>
    <col min="2056" max="2056" width="7.25" style="162" customWidth="1"/>
    <col min="2057" max="2057" width="9" style="162" hidden="1" customWidth="1"/>
    <col min="2058" max="2304" width="9" style="162"/>
    <col min="2305" max="2305" width="11.5" style="162" customWidth="1"/>
    <col min="2306" max="2306" width="10.5" style="162" customWidth="1"/>
    <col min="2307" max="2307" width="13.375" style="162" customWidth="1"/>
    <col min="2308" max="2308" width="11.625" style="162" customWidth="1"/>
    <col min="2309" max="2309" width="10.75" style="162" customWidth="1"/>
    <col min="2310" max="2310" width="10.25" style="162" customWidth="1"/>
    <col min="2311" max="2311" width="8.625" style="162" customWidth="1"/>
    <col min="2312" max="2312" width="7.25" style="162" customWidth="1"/>
    <col min="2313" max="2313" width="9" style="162" hidden="1" customWidth="1"/>
    <col min="2314" max="2560" width="9" style="162"/>
    <col min="2561" max="2561" width="11.5" style="162" customWidth="1"/>
    <col min="2562" max="2562" width="10.5" style="162" customWidth="1"/>
    <col min="2563" max="2563" width="13.375" style="162" customWidth="1"/>
    <col min="2564" max="2564" width="11.625" style="162" customWidth="1"/>
    <col min="2565" max="2565" width="10.75" style="162" customWidth="1"/>
    <col min="2566" max="2566" width="10.25" style="162" customWidth="1"/>
    <col min="2567" max="2567" width="8.625" style="162" customWidth="1"/>
    <col min="2568" max="2568" width="7.25" style="162" customWidth="1"/>
    <col min="2569" max="2569" width="9" style="162" hidden="1" customWidth="1"/>
    <col min="2570" max="2816" width="9" style="162"/>
    <col min="2817" max="2817" width="11.5" style="162" customWidth="1"/>
    <col min="2818" max="2818" width="10.5" style="162" customWidth="1"/>
    <col min="2819" max="2819" width="13.375" style="162" customWidth="1"/>
    <col min="2820" max="2820" width="11.625" style="162" customWidth="1"/>
    <col min="2821" max="2821" width="10.75" style="162" customWidth="1"/>
    <col min="2822" max="2822" width="10.25" style="162" customWidth="1"/>
    <col min="2823" max="2823" width="8.625" style="162" customWidth="1"/>
    <col min="2824" max="2824" width="7.25" style="162" customWidth="1"/>
    <col min="2825" max="2825" width="9" style="162" hidden="1" customWidth="1"/>
    <col min="2826" max="3072" width="9" style="162"/>
    <col min="3073" max="3073" width="11.5" style="162" customWidth="1"/>
    <col min="3074" max="3074" width="10.5" style="162" customWidth="1"/>
    <col min="3075" max="3075" width="13.375" style="162" customWidth="1"/>
    <col min="3076" max="3076" width="11.625" style="162" customWidth="1"/>
    <col min="3077" max="3077" width="10.75" style="162" customWidth="1"/>
    <col min="3078" max="3078" width="10.25" style="162" customWidth="1"/>
    <col min="3079" max="3079" width="8.625" style="162" customWidth="1"/>
    <col min="3080" max="3080" width="7.25" style="162" customWidth="1"/>
    <col min="3081" max="3081" width="9" style="162" hidden="1" customWidth="1"/>
    <col min="3082" max="3328" width="9" style="162"/>
    <col min="3329" max="3329" width="11.5" style="162" customWidth="1"/>
    <col min="3330" max="3330" width="10.5" style="162" customWidth="1"/>
    <col min="3331" max="3331" width="13.375" style="162" customWidth="1"/>
    <col min="3332" max="3332" width="11.625" style="162" customWidth="1"/>
    <col min="3333" max="3333" width="10.75" style="162" customWidth="1"/>
    <col min="3334" max="3334" width="10.25" style="162" customWidth="1"/>
    <col min="3335" max="3335" width="8.625" style="162" customWidth="1"/>
    <col min="3336" max="3336" width="7.25" style="162" customWidth="1"/>
    <col min="3337" max="3337" width="9" style="162" hidden="1" customWidth="1"/>
    <col min="3338" max="3584" width="9" style="162"/>
    <col min="3585" max="3585" width="11.5" style="162" customWidth="1"/>
    <col min="3586" max="3586" width="10.5" style="162" customWidth="1"/>
    <col min="3587" max="3587" width="13.375" style="162" customWidth="1"/>
    <col min="3588" max="3588" width="11.625" style="162" customWidth="1"/>
    <col min="3589" max="3589" width="10.75" style="162" customWidth="1"/>
    <col min="3590" max="3590" width="10.25" style="162" customWidth="1"/>
    <col min="3591" max="3591" width="8.625" style="162" customWidth="1"/>
    <col min="3592" max="3592" width="7.25" style="162" customWidth="1"/>
    <col min="3593" max="3593" width="9" style="162" hidden="1" customWidth="1"/>
    <col min="3594" max="3840" width="9" style="162"/>
    <col min="3841" max="3841" width="11.5" style="162" customWidth="1"/>
    <col min="3842" max="3842" width="10.5" style="162" customWidth="1"/>
    <col min="3843" max="3843" width="13.375" style="162" customWidth="1"/>
    <col min="3844" max="3844" width="11.625" style="162" customWidth="1"/>
    <col min="3845" max="3845" width="10.75" style="162" customWidth="1"/>
    <col min="3846" max="3846" width="10.25" style="162" customWidth="1"/>
    <col min="3847" max="3847" width="8.625" style="162" customWidth="1"/>
    <col min="3848" max="3848" width="7.25" style="162" customWidth="1"/>
    <col min="3849" max="3849" width="9" style="162" hidden="1" customWidth="1"/>
    <col min="3850" max="4096" width="9" style="162"/>
    <col min="4097" max="4097" width="11.5" style="162" customWidth="1"/>
    <col min="4098" max="4098" width="10.5" style="162" customWidth="1"/>
    <col min="4099" max="4099" width="13.375" style="162" customWidth="1"/>
    <col min="4100" max="4100" width="11.625" style="162" customWidth="1"/>
    <col min="4101" max="4101" width="10.75" style="162" customWidth="1"/>
    <col min="4102" max="4102" width="10.25" style="162" customWidth="1"/>
    <col min="4103" max="4103" width="8.625" style="162" customWidth="1"/>
    <col min="4104" max="4104" width="7.25" style="162" customWidth="1"/>
    <col min="4105" max="4105" width="9" style="162" hidden="1" customWidth="1"/>
    <col min="4106" max="4352" width="9" style="162"/>
    <col min="4353" max="4353" width="11.5" style="162" customWidth="1"/>
    <col min="4354" max="4354" width="10.5" style="162" customWidth="1"/>
    <col min="4355" max="4355" width="13.375" style="162" customWidth="1"/>
    <col min="4356" max="4356" width="11.625" style="162" customWidth="1"/>
    <col min="4357" max="4357" width="10.75" style="162" customWidth="1"/>
    <col min="4358" max="4358" width="10.25" style="162" customWidth="1"/>
    <col min="4359" max="4359" width="8.625" style="162" customWidth="1"/>
    <col min="4360" max="4360" width="7.25" style="162" customWidth="1"/>
    <col min="4361" max="4361" width="9" style="162" hidden="1" customWidth="1"/>
    <col min="4362" max="4608" width="9" style="162"/>
    <col min="4609" max="4609" width="11.5" style="162" customWidth="1"/>
    <col min="4610" max="4610" width="10.5" style="162" customWidth="1"/>
    <col min="4611" max="4611" width="13.375" style="162" customWidth="1"/>
    <col min="4612" max="4612" width="11.625" style="162" customWidth="1"/>
    <col min="4613" max="4613" width="10.75" style="162" customWidth="1"/>
    <col min="4614" max="4614" width="10.25" style="162" customWidth="1"/>
    <col min="4615" max="4615" width="8.625" style="162" customWidth="1"/>
    <col min="4616" max="4616" width="7.25" style="162" customWidth="1"/>
    <col min="4617" max="4617" width="9" style="162" hidden="1" customWidth="1"/>
    <col min="4618" max="4864" width="9" style="162"/>
    <col min="4865" max="4865" width="11.5" style="162" customWidth="1"/>
    <col min="4866" max="4866" width="10.5" style="162" customWidth="1"/>
    <col min="4867" max="4867" width="13.375" style="162" customWidth="1"/>
    <col min="4868" max="4868" width="11.625" style="162" customWidth="1"/>
    <col min="4869" max="4869" width="10.75" style="162" customWidth="1"/>
    <col min="4870" max="4870" width="10.25" style="162" customWidth="1"/>
    <col min="4871" max="4871" width="8.625" style="162" customWidth="1"/>
    <col min="4872" max="4872" width="7.25" style="162" customWidth="1"/>
    <col min="4873" max="4873" width="9" style="162" hidden="1" customWidth="1"/>
    <col min="4874" max="5120" width="9" style="162"/>
    <col min="5121" max="5121" width="11.5" style="162" customWidth="1"/>
    <col min="5122" max="5122" width="10.5" style="162" customWidth="1"/>
    <col min="5123" max="5123" width="13.375" style="162" customWidth="1"/>
    <col min="5124" max="5124" width="11.625" style="162" customWidth="1"/>
    <col min="5125" max="5125" width="10.75" style="162" customWidth="1"/>
    <col min="5126" max="5126" width="10.25" style="162" customWidth="1"/>
    <col min="5127" max="5127" width="8.625" style="162" customWidth="1"/>
    <col min="5128" max="5128" width="7.25" style="162" customWidth="1"/>
    <col min="5129" max="5129" width="9" style="162" hidden="1" customWidth="1"/>
    <col min="5130" max="5376" width="9" style="162"/>
    <col min="5377" max="5377" width="11.5" style="162" customWidth="1"/>
    <col min="5378" max="5378" width="10.5" style="162" customWidth="1"/>
    <col min="5379" max="5379" width="13.375" style="162" customWidth="1"/>
    <col min="5380" max="5380" width="11.625" style="162" customWidth="1"/>
    <col min="5381" max="5381" width="10.75" style="162" customWidth="1"/>
    <col min="5382" max="5382" width="10.25" style="162" customWidth="1"/>
    <col min="5383" max="5383" width="8.625" style="162" customWidth="1"/>
    <col min="5384" max="5384" width="7.25" style="162" customWidth="1"/>
    <col min="5385" max="5385" width="9" style="162" hidden="1" customWidth="1"/>
    <col min="5386" max="5632" width="9" style="162"/>
    <col min="5633" max="5633" width="11.5" style="162" customWidth="1"/>
    <col min="5634" max="5634" width="10.5" style="162" customWidth="1"/>
    <col min="5635" max="5635" width="13.375" style="162" customWidth="1"/>
    <col min="5636" max="5636" width="11.625" style="162" customWidth="1"/>
    <col min="5637" max="5637" width="10.75" style="162" customWidth="1"/>
    <col min="5638" max="5638" width="10.25" style="162" customWidth="1"/>
    <col min="5639" max="5639" width="8.625" style="162" customWidth="1"/>
    <col min="5640" max="5640" width="7.25" style="162" customWidth="1"/>
    <col min="5641" max="5641" width="9" style="162" hidden="1" customWidth="1"/>
    <col min="5642" max="5888" width="9" style="162"/>
    <col min="5889" max="5889" width="11.5" style="162" customWidth="1"/>
    <col min="5890" max="5890" width="10.5" style="162" customWidth="1"/>
    <col min="5891" max="5891" width="13.375" style="162" customWidth="1"/>
    <col min="5892" max="5892" width="11.625" style="162" customWidth="1"/>
    <col min="5893" max="5893" width="10.75" style="162" customWidth="1"/>
    <col min="5894" max="5894" width="10.25" style="162" customWidth="1"/>
    <col min="5895" max="5895" width="8.625" style="162" customWidth="1"/>
    <col min="5896" max="5896" width="7.25" style="162" customWidth="1"/>
    <col min="5897" max="5897" width="9" style="162" hidden="1" customWidth="1"/>
    <col min="5898" max="6144" width="9" style="162"/>
    <col min="6145" max="6145" width="11.5" style="162" customWidth="1"/>
    <col min="6146" max="6146" width="10.5" style="162" customWidth="1"/>
    <col min="6147" max="6147" width="13.375" style="162" customWidth="1"/>
    <col min="6148" max="6148" width="11.625" style="162" customWidth="1"/>
    <col min="6149" max="6149" width="10.75" style="162" customWidth="1"/>
    <col min="6150" max="6150" width="10.25" style="162" customWidth="1"/>
    <col min="6151" max="6151" width="8.625" style="162" customWidth="1"/>
    <col min="6152" max="6152" width="7.25" style="162" customWidth="1"/>
    <col min="6153" max="6153" width="9" style="162" hidden="1" customWidth="1"/>
    <col min="6154" max="6400" width="9" style="162"/>
    <col min="6401" max="6401" width="11.5" style="162" customWidth="1"/>
    <col min="6402" max="6402" width="10.5" style="162" customWidth="1"/>
    <col min="6403" max="6403" width="13.375" style="162" customWidth="1"/>
    <col min="6404" max="6404" width="11.625" style="162" customWidth="1"/>
    <col min="6405" max="6405" width="10.75" style="162" customWidth="1"/>
    <col min="6406" max="6406" width="10.25" style="162" customWidth="1"/>
    <col min="6407" max="6407" width="8.625" style="162" customWidth="1"/>
    <col min="6408" max="6408" width="7.25" style="162" customWidth="1"/>
    <col min="6409" max="6409" width="9" style="162" hidden="1" customWidth="1"/>
    <col min="6410" max="6656" width="9" style="162"/>
    <col min="6657" max="6657" width="11.5" style="162" customWidth="1"/>
    <col min="6658" max="6658" width="10.5" style="162" customWidth="1"/>
    <col min="6659" max="6659" width="13.375" style="162" customWidth="1"/>
    <col min="6660" max="6660" width="11.625" style="162" customWidth="1"/>
    <col min="6661" max="6661" width="10.75" style="162" customWidth="1"/>
    <col min="6662" max="6662" width="10.25" style="162" customWidth="1"/>
    <col min="6663" max="6663" width="8.625" style="162" customWidth="1"/>
    <col min="6664" max="6664" width="7.25" style="162" customWidth="1"/>
    <col min="6665" max="6665" width="9" style="162" hidden="1" customWidth="1"/>
    <col min="6666" max="6912" width="9" style="162"/>
    <col min="6913" max="6913" width="11.5" style="162" customWidth="1"/>
    <col min="6914" max="6914" width="10.5" style="162" customWidth="1"/>
    <col min="6915" max="6915" width="13.375" style="162" customWidth="1"/>
    <col min="6916" max="6916" width="11.625" style="162" customWidth="1"/>
    <col min="6917" max="6917" width="10.75" style="162" customWidth="1"/>
    <col min="6918" max="6918" width="10.25" style="162" customWidth="1"/>
    <col min="6919" max="6919" width="8.625" style="162" customWidth="1"/>
    <col min="6920" max="6920" width="7.25" style="162" customWidth="1"/>
    <col min="6921" max="6921" width="9" style="162" hidden="1" customWidth="1"/>
    <col min="6922" max="7168" width="9" style="162"/>
    <col min="7169" max="7169" width="11.5" style="162" customWidth="1"/>
    <col min="7170" max="7170" width="10.5" style="162" customWidth="1"/>
    <col min="7171" max="7171" width="13.375" style="162" customWidth="1"/>
    <col min="7172" max="7172" width="11.625" style="162" customWidth="1"/>
    <col min="7173" max="7173" width="10.75" style="162" customWidth="1"/>
    <col min="7174" max="7174" width="10.25" style="162" customWidth="1"/>
    <col min="7175" max="7175" width="8.625" style="162" customWidth="1"/>
    <col min="7176" max="7176" width="7.25" style="162" customWidth="1"/>
    <col min="7177" max="7177" width="9" style="162" hidden="1" customWidth="1"/>
    <col min="7178" max="7424" width="9" style="162"/>
    <col min="7425" max="7425" width="11.5" style="162" customWidth="1"/>
    <col min="7426" max="7426" width="10.5" style="162" customWidth="1"/>
    <col min="7427" max="7427" width="13.375" style="162" customWidth="1"/>
    <col min="7428" max="7428" width="11.625" style="162" customWidth="1"/>
    <col min="7429" max="7429" width="10.75" style="162" customWidth="1"/>
    <col min="7430" max="7430" width="10.25" style="162" customWidth="1"/>
    <col min="7431" max="7431" width="8.625" style="162" customWidth="1"/>
    <col min="7432" max="7432" width="7.25" style="162" customWidth="1"/>
    <col min="7433" max="7433" width="9" style="162" hidden="1" customWidth="1"/>
    <col min="7434" max="7680" width="9" style="162"/>
    <col min="7681" max="7681" width="11.5" style="162" customWidth="1"/>
    <col min="7682" max="7682" width="10.5" style="162" customWidth="1"/>
    <col min="7683" max="7683" width="13.375" style="162" customWidth="1"/>
    <col min="7684" max="7684" width="11.625" style="162" customWidth="1"/>
    <col min="7685" max="7685" width="10.75" style="162" customWidth="1"/>
    <col min="7686" max="7686" width="10.25" style="162" customWidth="1"/>
    <col min="7687" max="7687" width="8.625" style="162" customWidth="1"/>
    <col min="7688" max="7688" width="7.25" style="162" customWidth="1"/>
    <col min="7689" max="7689" width="9" style="162" hidden="1" customWidth="1"/>
    <col min="7690" max="7936" width="9" style="162"/>
    <col min="7937" max="7937" width="11.5" style="162" customWidth="1"/>
    <col min="7938" max="7938" width="10.5" style="162" customWidth="1"/>
    <col min="7939" max="7939" width="13.375" style="162" customWidth="1"/>
    <col min="7940" max="7940" width="11.625" style="162" customWidth="1"/>
    <col min="7941" max="7941" width="10.75" style="162" customWidth="1"/>
    <col min="7942" max="7942" width="10.25" style="162" customWidth="1"/>
    <col min="7943" max="7943" width="8.625" style="162" customWidth="1"/>
    <col min="7944" max="7944" width="7.25" style="162" customWidth="1"/>
    <col min="7945" max="7945" width="9" style="162" hidden="1" customWidth="1"/>
    <col min="7946" max="8192" width="9" style="162"/>
    <col min="8193" max="8193" width="11.5" style="162" customWidth="1"/>
    <col min="8194" max="8194" width="10.5" style="162" customWidth="1"/>
    <col min="8195" max="8195" width="13.375" style="162" customWidth="1"/>
    <col min="8196" max="8196" width="11.625" style="162" customWidth="1"/>
    <col min="8197" max="8197" width="10.75" style="162" customWidth="1"/>
    <col min="8198" max="8198" width="10.25" style="162" customWidth="1"/>
    <col min="8199" max="8199" width="8.625" style="162" customWidth="1"/>
    <col min="8200" max="8200" width="7.25" style="162" customWidth="1"/>
    <col min="8201" max="8201" width="9" style="162" hidden="1" customWidth="1"/>
    <col min="8202" max="8448" width="9" style="162"/>
    <col min="8449" max="8449" width="11.5" style="162" customWidth="1"/>
    <col min="8450" max="8450" width="10.5" style="162" customWidth="1"/>
    <col min="8451" max="8451" width="13.375" style="162" customWidth="1"/>
    <col min="8452" max="8452" width="11.625" style="162" customWidth="1"/>
    <col min="8453" max="8453" width="10.75" style="162" customWidth="1"/>
    <col min="8454" max="8454" width="10.25" style="162" customWidth="1"/>
    <col min="8455" max="8455" width="8.625" style="162" customWidth="1"/>
    <col min="8456" max="8456" width="7.25" style="162" customWidth="1"/>
    <col min="8457" max="8457" width="9" style="162" hidden="1" customWidth="1"/>
    <col min="8458" max="8704" width="9" style="162"/>
    <col min="8705" max="8705" width="11.5" style="162" customWidth="1"/>
    <col min="8706" max="8706" width="10.5" style="162" customWidth="1"/>
    <col min="8707" max="8707" width="13.375" style="162" customWidth="1"/>
    <col min="8708" max="8708" width="11.625" style="162" customWidth="1"/>
    <col min="8709" max="8709" width="10.75" style="162" customWidth="1"/>
    <col min="8710" max="8710" width="10.25" style="162" customWidth="1"/>
    <col min="8711" max="8711" width="8.625" style="162" customWidth="1"/>
    <col min="8712" max="8712" width="7.25" style="162" customWidth="1"/>
    <col min="8713" max="8713" width="9" style="162" hidden="1" customWidth="1"/>
    <col min="8714" max="8960" width="9" style="162"/>
    <col min="8961" max="8961" width="11.5" style="162" customWidth="1"/>
    <col min="8962" max="8962" width="10.5" style="162" customWidth="1"/>
    <col min="8963" max="8963" width="13.375" style="162" customWidth="1"/>
    <col min="8964" max="8964" width="11.625" style="162" customWidth="1"/>
    <col min="8965" max="8965" width="10.75" style="162" customWidth="1"/>
    <col min="8966" max="8966" width="10.25" style="162" customWidth="1"/>
    <col min="8967" max="8967" width="8.625" style="162" customWidth="1"/>
    <col min="8968" max="8968" width="7.25" style="162" customWidth="1"/>
    <col min="8969" max="8969" width="9" style="162" hidden="1" customWidth="1"/>
    <col min="8970" max="9216" width="9" style="162"/>
    <col min="9217" max="9217" width="11.5" style="162" customWidth="1"/>
    <col min="9218" max="9218" width="10.5" style="162" customWidth="1"/>
    <col min="9219" max="9219" width="13.375" style="162" customWidth="1"/>
    <col min="9220" max="9220" width="11.625" style="162" customWidth="1"/>
    <col min="9221" max="9221" width="10.75" style="162" customWidth="1"/>
    <col min="9222" max="9222" width="10.25" style="162" customWidth="1"/>
    <col min="9223" max="9223" width="8.625" style="162" customWidth="1"/>
    <col min="9224" max="9224" width="7.25" style="162" customWidth="1"/>
    <col min="9225" max="9225" width="9" style="162" hidden="1" customWidth="1"/>
    <col min="9226" max="9472" width="9" style="162"/>
    <col min="9473" max="9473" width="11.5" style="162" customWidth="1"/>
    <col min="9474" max="9474" width="10.5" style="162" customWidth="1"/>
    <col min="9475" max="9475" width="13.375" style="162" customWidth="1"/>
    <col min="9476" max="9476" width="11.625" style="162" customWidth="1"/>
    <col min="9477" max="9477" width="10.75" style="162" customWidth="1"/>
    <col min="9478" max="9478" width="10.25" style="162" customWidth="1"/>
    <col min="9479" max="9479" width="8.625" style="162" customWidth="1"/>
    <col min="9480" max="9480" width="7.25" style="162" customWidth="1"/>
    <col min="9481" max="9481" width="9" style="162" hidden="1" customWidth="1"/>
    <col min="9482" max="9728" width="9" style="162"/>
    <col min="9729" max="9729" width="11.5" style="162" customWidth="1"/>
    <col min="9730" max="9730" width="10.5" style="162" customWidth="1"/>
    <col min="9731" max="9731" width="13.375" style="162" customWidth="1"/>
    <col min="9732" max="9732" width="11.625" style="162" customWidth="1"/>
    <col min="9733" max="9733" width="10.75" style="162" customWidth="1"/>
    <col min="9734" max="9734" width="10.25" style="162" customWidth="1"/>
    <col min="9735" max="9735" width="8.625" style="162" customWidth="1"/>
    <col min="9736" max="9736" width="7.25" style="162" customWidth="1"/>
    <col min="9737" max="9737" width="9" style="162" hidden="1" customWidth="1"/>
    <col min="9738" max="9984" width="9" style="162"/>
    <col min="9985" max="9985" width="11.5" style="162" customWidth="1"/>
    <col min="9986" max="9986" width="10.5" style="162" customWidth="1"/>
    <col min="9987" max="9987" width="13.375" style="162" customWidth="1"/>
    <col min="9988" max="9988" width="11.625" style="162" customWidth="1"/>
    <col min="9989" max="9989" width="10.75" style="162" customWidth="1"/>
    <col min="9990" max="9990" width="10.25" style="162" customWidth="1"/>
    <col min="9991" max="9991" width="8.625" style="162" customWidth="1"/>
    <col min="9992" max="9992" width="7.25" style="162" customWidth="1"/>
    <col min="9993" max="9993" width="9" style="162" hidden="1" customWidth="1"/>
    <col min="9994" max="10240" width="9" style="162"/>
    <col min="10241" max="10241" width="11.5" style="162" customWidth="1"/>
    <col min="10242" max="10242" width="10.5" style="162" customWidth="1"/>
    <col min="10243" max="10243" width="13.375" style="162" customWidth="1"/>
    <col min="10244" max="10244" width="11.625" style="162" customWidth="1"/>
    <col min="10245" max="10245" width="10.75" style="162" customWidth="1"/>
    <col min="10246" max="10246" width="10.25" style="162" customWidth="1"/>
    <col min="10247" max="10247" width="8.625" style="162" customWidth="1"/>
    <col min="10248" max="10248" width="7.25" style="162" customWidth="1"/>
    <col min="10249" max="10249" width="9" style="162" hidden="1" customWidth="1"/>
    <col min="10250" max="10496" width="9" style="162"/>
    <col min="10497" max="10497" width="11.5" style="162" customWidth="1"/>
    <col min="10498" max="10498" width="10.5" style="162" customWidth="1"/>
    <col min="10499" max="10499" width="13.375" style="162" customWidth="1"/>
    <col min="10500" max="10500" width="11.625" style="162" customWidth="1"/>
    <col min="10501" max="10501" width="10.75" style="162" customWidth="1"/>
    <col min="10502" max="10502" width="10.25" style="162" customWidth="1"/>
    <col min="10503" max="10503" width="8.625" style="162" customWidth="1"/>
    <col min="10504" max="10504" width="7.25" style="162" customWidth="1"/>
    <col min="10505" max="10505" width="9" style="162" hidden="1" customWidth="1"/>
    <col min="10506" max="10752" width="9" style="162"/>
    <col min="10753" max="10753" width="11.5" style="162" customWidth="1"/>
    <col min="10754" max="10754" width="10.5" style="162" customWidth="1"/>
    <col min="10755" max="10755" width="13.375" style="162" customWidth="1"/>
    <col min="10756" max="10756" width="11.625" style="162" customWidth="1"/>
    <col min="10757" max="10757" width="10.75" style="162" customWidth="1"/>
    <col min="10758" max="10758" width="10.25" style="162" customWidth="1"/>
    <col min="10759" max="10759" width="8.625" style="162" customWidth="1"/>
    <col min="10760" max="10760" width="7.25" style="162" customWidth="1"/>
    <col min="10761" max="10761" width="9" style="162" hidden="1" customWidth="1"/>
    <col min="10762" max="11008" width="9" style="162"/>
    <col min="11009" max="11009" width="11.5" style="162" customWidth="1"/>
    <col min="11010" max="11010" width="10.5" style="162" customWidth="1"/>
    <col min="11011" max="11011" width="13.375" style="162" customWidth="1"/>
    <col min="11012" max="11012" width="11.625" style="162" customWidth="1"/>
    <col min="11013" max="11013" width="10.75" style="162" customWidth="1"/>
    <col min="11014" max="11014" width="10.25" style="162" customWidth="1"/>
    <col min="11015" max="11015" width="8.625" style="162" customWidth="1"/>
    <col min="11016" max="11016" width="7.25" style="162" customWidth="1"/>
    <col min="11017" max="11017" width="9" style="162" hidden="1" customWidth="1"/>
    <col min="11018" max="11264" width="9" style="162"/>
    <col min="11265" max="11265" width="11.5" style="162" customWidth="1"/>
    <col min="11266" max="11266" width="10.5" style="162" customWidth="1"/>
    <col min="11267" max="11267" width="13.375" style="162" customWidth="1"/>
    <col min="11268" max="11268" width="11.625" style="162" customWidth="1"/>
    <col min="11269" max="11269" width="10.75" style="162" customWidth="1"/>
    <col min="11270" max="11270" width="10.25" style="162" customWidth="1"/>
    <col min="11271" max="11271" width="8.625" style="162" customWidth="1"/>
    <col min="11272" max="11272" width="7.25" style="162" customWidth="1"/>
    <col min="11273" max="11273" width="9" style="162" hidden="1" customWidth="1"/>
    <col min="11274" max="11520" width="9" style="162"/>
    <col min="11521" max="11521" width="11.5" style="162" customWidth="1"/>
    <col min="11522" max="11522" width="10.5" style="162" customWidth="1"/>
    <col min="11523" max="11523" width="13.375" style="162" customWidth="1"/>
    <col min="11524" max="11524" width="11.625" style="162" customWidth="1"/>
    <col min="11525" max="11525" width="10.75" style="162" customWidth="1"/>
    <col min="11526" max="11526" width="10.25" style="162" customWidth="1"/>
    <col min="11527" max="11527" width="8.625" style="162" customWidth="1"/>
    <col min="11528" max="11528" width="7.25" style="162" customWidth="1"/>
    <col min="11529" max="11529" width="9" style="162" hidden="1" customWidth="1"/>
    <col min="11530" max="11776" width="9" style="162"/>
    <col min="11777" max="11777" width="11.5" style="162" customWidth="1"/>
    <col min="11778" max="11778" width="10.5" style="162" customWidth="1"/>
    <col min="11779" max="11779" width="13.375" style="162" customWidth="1"/>
    <col min="11780" max="11780" width="11.625" style="162" customWidth="1"/>
    <col min="11781" max="11781" width="10.75" style="162" customWidth="1"/>
    <col min="11782" max="11782" width="10.25" style="162" customWidth="1"/>
    <col min="11783" max="11783" width="8.625" style="162" customWidth="1"/>
    <col min="11784" max="11784" width="7.25" style="162" customWidth="1"/>
    <col min="11785" max="11785" width="9" style="162" hidden="1" customWidth="1"/>
    <col min="11786" max="12032" width="9" style="162"/>
    <col min="12033" max="12033" width="11.5" style="162" customWidth="1"/>
    <col min="12034" max="12034" width="10.5" style="162" customWidth="1"/>
    <col min="12035" max="12035" width="13.375" style="162" customWidth="1"/>
    <col min="12036" max="12036" width="11.625" style="162" customWidth="1"/>
    <col min="12037" max="12037" width="10.75" style="162" customWidth="1"/>
    <col min="12038" max="12038" width="10.25" style="162" customWidth="1"/>
    <col min="12039" max="12039" width="8.625" style="162" customWidth="1"/>
    <col min="12040" max="12040" width="7.25" style="162" customWidth="1"/>
    <col min="12041" max="12041" width="9" style="162" hidden="1" customWidth="1"/>
    <col min="12042" max="12288" width="9" style="162"/>
    <col min="12289" max="12289" width="11.5" style="162" customWidth="1"/>
    <col min="12290" max="12290" width="10.5" style="162" customWidth="1"/>
    <col min="12291" max="12291" width="13.375" style="162" customWidth="1"/>
    <col min="12292" max="12292" width="11.625" style="162" customWidth="1"/>
    <col min="12293" max="12293" width="10.75" style="162" customWidth="1"/>
    <col min="12294" max="12294" width="10.25" style="162" customWidth="1"/>
    <col min="12295" max="12295" width="8.625" style="162" customWidth="1"/>
    <col min="12296" max="12296" width="7.25" style="162" customWidth="1"/>
    <col min="12297" max="12297" width="9" style="162" hidden="1" customWidth="1"/>
    <col min="12298" max="12544" width="9" style="162"/>
    <col min="12545" max="12545" width="11.5" style="162" customWidth="1"/>
    <col min="12546" max="12546" width="10.5" style="162" customWidth="1"/>
    <col min="12547" max="12547" width="13.375" style="162" customWidth="1"/>
    <col min="12548" max="12548" width="11.625" style="162" customWidth="1"/>
    <col min="12549" max="12549" width="10.75" style="162" customWidth="1"/>
    <col min="12550" max="12550" width="10.25" style="162" customWidth="1"/>
    <col min="12551" max="12551" width="8.625" style="162" customWidth="1"/>
    <col min="12552" max="12552" width="7.25" style="162" customWidth="1"/>
    <col min="12553" max="12553" width="9" style="162" hidden="1" customWidth="1"/>
    <col min="12554" max="12800" width="9" style="162"/>
    <col min="12801" max="12801" width="11.5" style="162" customWidth="1"/>
    <col min="12802" max="12802" width="10.5" style="162" customWidth="1"/>
    <col min="12803" max="12803" width="13.375" style="162" customWidth="1"/>
    <col min="12804" max="12804" width="11.625" style="162" customWidth="1"/>
    <col min="12805" max="12805" width="10.75" style="162" customWidth="1"/>
    <col min="12806" max="12806" width="10.25" style="162" customWidth="1"/>
    <col min="12807" max="12807" width="8.625" style="162" customWidth="1"/>
    <col min="12808" max="12808" width="7.25" style="162" customWidth="1"/>
    <col min="12809" max="12809" width="9" style="162" hidden="1" customWidth="1"/>
    <col min="12810" max="13056" width="9" style="162"/>
    <col min="13057" max="13057" width="11.5" style="162" customWidth="1"/>
    <col min="13058" max="13058" width="10.5" style="162" customWidth="1"/>
    <col min="13059" max="13059" width="13.375" style="162" customWidth="1"/>
    <col min="13060" max="13060" width="11.625" style="162" customWidth="1"/>
    <col min="13061" max="13061" width="10.75" style="162" customWidth="1"/>
    <col min="13062" max="13062" width="10.25" style="162" customWidth="1"/>
    <col min="13063" max="13063" width="8.625" style="162" customWidth="1"/>
    <col min="13064" max="13064" width="7.25" style="162" customWidth="1"/>
    <col min="13065" max="13065" width="9" style="162" hidden="1" customWidth="1"/>
    <col min="13066" max="13312" width="9" style="162"/>
    <col min="13313" max="13313" width="11.5" style="162" customWidth="1"/>
    <col min="13314" max="13314" width="10.5" style="162" customWidth="1"/>
    <col min="13315" max="13315" width="13.375" style="162" customWidth="1"/>
    <col min="13316" max="13316" width="11.625" style="162" customWidth="1"/>
    <col min="13317" max="13317" width="10.75" style="162" customWidth="1"/>
    <col min="13318" max="13318" width="10.25" style="162" customWidth="1"/>
    <col min="13319" max="13319" width="8.625" style="162" customWidth="1"/>
    <col min="13320" max="13320" width="7.25" style="162" customWidth="1"/>
    <col min="13321" max="13321" width="9" style="162" hidden="1" customWidth="1"/>
    <col min="13322" max="13568" width="9" style="162"/>
    <col min="13569" max="13569" width="11.5" style="162" customWidth="1"/>
    <col min="13570" max="13570" width="10.5" style="162" customWidth="1"/>
    <col min="13571" max="13571" width="13.375" style="162" customWidth="1"/>
    <col min="13572" max="13572" width="11.625" style="162" customWidth="1"/>
    <col min="13573" max="13573" width="10.75" style="162" customWidth="1"/>
    <col min="13574" max="13574" width="10.25" style="162" customWidth="1"/>
    <col min="13575" max="13575" width="8.625" style="162" customWidth="1"/>
    <col min="13576" max="13576" width="7.25" style="162" customWidth="1"/>
    <col min="13577" max="13577" width="9" style="162" hidden="1" customWidth="1"/>
    <col min="13578" max="13824" width="9" style="162"/>
    <col min="13825" max="13825" width="11.5" style="162" customWidth="1"/>
    <col min="13826" max="13826" width="10.5" style="162" customWidth="1"/>
    <col min="13827" max="13827" width="13.375" style="162" customWidth="1"/>
    <col min="13828" max="13828" width="11.625" style="162" customWidth="1"/>
    <col min="13829" max="13829" width="10.75" style="162" customWidth="1"/>
    <col min="13830" max="13830" width="10.25" style="162" customWidth="1"/>
    <col min="13831" max="13831" width="8.625" style="162" customWidth="1"/>
    <col min="13832" max="13832" width="7.25" style="162" customWidth="1"/>
    <col min="13833" max="13833" width="9" style="162" hidden="1" customWidth="1"/>
    <col min="13834" max="14080" width="9" style="162"/>
    <col min="14081" max="14081" width="11.5" style="162" customWidth="1"/>
    <col min="14082" max="14082" width="10.5" style="162" customWidth="1"/>
    <col min="14083" max="14083" width="13.375" style="162" customWidth="1"/>
    <col min="14084" max="14084" width="11.625" style="162" customWidth="1"/>
    <col min="14085" max="14085" width="10.75" style="162" customWidth="1"/>
    <col min="14086" max="14086" width="10.25" style="162" customWidth="1"/>
    <col min="14087" max="14087" width="8.625" style="162" customWidth="1"/>
    <col min="14088" max="14088" width="7.25" style="162" customWidth="1"/>
    <col min="14089" max="14089" width="9" style="162" hidden="1" customWidth="1"/>
    <col min="14090" max="14336" width="9" style="162"/>
    <col min="14337" max="14337" width="11.5" style="162" customWidth="1"/>
    <col min="14338" max="14338" width="10.5" style="162" customWidth="1"/>
    <col min="14339" max="14339" width="13.375" style="162" customWidth="1"/>
    <col min="14340" max="14340" width="11.625" style="162" customWidth="1"/>
    <col min="14341" max="14341" width="10.75" style="162" customWidth="1"/>
    <col min="14342" max="14342" width="10.25" style="162" customWidth="1"/>
    <col min="14343" max="14343" width="8.625" style="162" customWidth="1"/>
    <col min="14344" max="14344" width="7.25" style="162" customWidth="1"/>
    <col min="14345" max="14345" width="9" style="162" hidden="1" customWidth="1"/>
    <col min="14346" max="14592" width="9" style="162"/>
    <col min="14593" max="14593" width="11.5" style="162" customWidth="1"/>
    <col min="14594" max="14594" width="10.5" style="162" customWidth="1"/>
    <col min="14595" max="14595" width="13.375" style="162" customWidth="1"/>
    <col min="14596" max="14596" width="11.625" style="162" customWidth="1"/>
    <col min="14597" max="14597" width="10.75" style="162" customWidth="1"/>
    <col min="14598" max="14598" width="10.25" style="162" customWidth="1"/>
    <col min="14599" max="14599" width="8.625" style="162" customWidth="1"/>
    <col min="14600" max="14600" width="7.25" style="162" customWidth="1"/>
    <col min="14601" max="14601" width="9" style="162" hidden="1" customWidth="1"/>
    <col min="14602" max="14848" width="9" style="162"/>
    <col min="14849" max="14849" width="11.5" style="162" customWidth="1"/>
    <col min="14850" max="14850" width="10.5" style="162" customWidth="1"/>
    <col min="14851" max="14851" width="13.375" style="162" customWidth="1"/>
    <col min="14852" max="14852" width="11.625" style="162" customWidth="1"/>
    <col min="14853" max="14853" width="10.75" style="162" customWidth="1"/>
    <col min="14854" max="14854" width="10.25" style="162" customWidth="1"/>
    <col min="14855" max="14855" width="8.625" style="162" customWidth="1"/>
    <col min="14856" max="14856" width="7.25" style="162" customWidth="1"/>
    <col min="14857" max="14857" width="9" style="162" hidden="1" customWidth="1"/>
    <col min="14858" max="15104" width="9" style="162"/>
    <col min="15105" max="15105" width="11.5" style="162" customWidth="1"/>
    <col min="15106" max="15106" width="10.5" style="162" customWidth="1"/>
    <col min="15107" max="15107" width="13.375" style="162" customWidth="1"/>
    <col min="15108" max="15108" width="11.625" style="162" customWidth="1"/>
    <col min="15109" max="15109" width="10.75" style="162" customWidth="1"/>
    <col min="15110" max="15110" width="10.25" style="162" customWidth="1"/>
    <col min="15111" max="15111" width="8.625" style="162" customWidth="1"/>
    <col min="15112" max="15112" width="7.25" style="162" customWidth="1"/>
    <col min="15113" max="15113" width="9" style="162" hidden="1" customWidth="1"/>
    <col min="15114" max="15360" width="9" style="162"/>
    <col min="15361" max="15361" width="11.5" style="162" customWidth="1"/>
    <col min="15362" max="15362" width="10.5" style="162" customWidth="1"/>
    <col min="15363" max="15363" width="13.375" style="162" customWidth="1"/>
    <col min="15364" max="15364" width="11.625" style="162" customWidth="1"/>
    <col min="15365" max="15365" width="10.75" style="162" customWidth="1"/>
    <col min="15366" max="15366" width="10.25" style="162" customWidth="1"/>
    <col min="15367" max="15367" width="8.625" style="162" customWidth="1"/>
    <col min="15368" max="15368" width="7.25" style="162" customWidth="1"/>
    <col min="15369" max="15369" width="9" style="162" hidden="1" customWidth="1"/>
    <col min="15370" max="15616" width="9" style="162"/>
    <col min="15617" max="15617" width="11.5" style="162" customWidth="1"/>
    <col min="15618" max="15618" width="10.5" style="162" customWidth="1"/>
    <col min="15619" max="15619" width="13.375" style="162" customWidth="1"/>
    <col min="15620" max="15620" width="11.625" style="162" customWidth="1"/>
    <col min="15621" max="15621" width="10.75" style="162" customWidth="1"/>
    <col min="15622" max="15622" width="10.25" style="162" customWidth="1"/>
    <col min="15623" max="15623" width="8.625" style="162" customWidth="1"/>
    <col min="15624" max="15624" width="7.25" style="162" customWidth="1"/>
    <col min="15625" max="15625" width="9" style="162" hidden="1" customWidth="1"/>
    <col min="15626" max="15872" width="9" style="162"/>
    <col min="15873" max="15873" width="11.5" style="162" customWidth="1"/>
    <col min="15874" max="15874" width="10.5" style="162" customWidth="1"/>
    <col min="15875" max="15875" width="13.375" style="162" customWidth="1"/>
    <col min="15876" max="15876" width="11.625" style="162" customWidth="1"/>
    <col min="15877" max="15877" width="10.75" style="162" customWidth="1"/>
    <col min="15878" max="15878" width="10.25" style="162" customWidth="1"/>
    <col min="15879" max="15879" width="8.625" style="162" customWidth="1"/>
    <col min="15880" max="15880" width="7.25" style="162" customWidth="1"/>
    <col min="15881" max="15881" width="9" style="162" hidden="1" customWidth="1"/>
    <col min="15882" max="16128" width="9" style="162"/>
    <col min="16129" max="16129" width="11.5" style="162" customWidth="1"/>
    <col min="16130" max="16130" width="10.5" style="162" customWidth="1"/>
    <col min="16131" max="16131" width="13.375" style="162" customWidth="1"/>
    <col min="16132" max="16132" width="11.625" style="162" customWidth="1"/>
    <col min="16133" max="16133" width="10.75" style="162" customWidth="1"/>
    <col min="16134" max="16134" width="10.25" style="162" customWidth="1"/>
    <col min="16135" max="16135" width="8.625" style="162" customWidth="1"/>
    <col min="16136" max="16136" width="7.25" style="162" customWidth="1"/>
    <col min="16137" max="16137" width="9" style="162" hidden="1" customWidth="1"/>
    <col min="16138" max="16384" width="9" style="162"/>
  </cols>
  <sheetData>
    <row r="1" ht="16.5" spans="1:9">
      <c r="A1" s="163" t="s">
        <v>0</v>
      </c>
      <c r="B1" s="163"/>
      <c r="C1" s="163"/>
      <c r="D1" s="163"/>
      <c r="E1" s="163"/>
      <c r="F1" s="163"/>
      <c r="G1" s="163"/>
      <c r="H1" s="163"/>
      <c r="I1" s="163"/>
    </row>
    <row r="2" ht="14.25" spans="1:9">
      <c r="A2" s="164"/>
      <c r="B2" s="164"/>
      <c r="C2" s="164"/>
      <c r="D2" s="164"/>
      <c r="E2" s="164"/>
      <c r="F2" s="164"/>
      <c r="G2" s="164"/>
      <c r="H2" s="164"/>
      <c r="I2" s="164"/>
    </row>
    <row r="3" ht="14.25" spans="1:9">
      <c r="A3" s="165" t="s">
        <v>1</v>
      </c>
      <c r="B3" s="166" t="s">
        <v>2</v>
      </c>
      <c r="C3" s="166"/>
      <c r="D3" s="166"/>
      <c r="E3" s="166"/>
      <c r="F3" s="166"/>
      <c r="G3" s="166"/>
      <c r="H3" s="166"/>
      <c r="I3" s="166"/>
    </row>
    <row r="4" ht="14.25" spans="1:9">
      <c r="A4" s="165"/>
      <c r="B4" s="166"/>
      <c r="C4" s="166"/>
      <c r="D4" s="166"/>
      <c r="E4" s="166"/>
      <c r="F4" s="166"/>
      <c r="G4" s="166"/>
      <c r="H4" s="166"/>
      <c r="I4" s="166"/>
    </row>
    <row r="5" ht="14.25" spans="1:9">
      <c r="A5" s="165" t="s">
        <v>3</v>
      </c>
      <c r="B5" s="167" t="s">
        <v>2</v>
      </c>
      <c r="C5" s="167"/>
      <c r="D5" s="167"/>
      <c r="E5" s="167"/>
      <c r="F5" s="167"/>
      <c r="G5" s="167"/>
      <c r="H5" s="167"/>
      <c r="I5" s="167"/>
    </row>
    <row r="6" ht="14.25" spans="1:9">
      <c r="A6" s="165"/>
      <c r="B6" s="166"/>
      <c r="C6" s="166"/>
      <c r="D6" s="166"/>
      <c r="E6" s="166"/>
      <c r="F6" s="166"/>
      <c r="G6" s="166"/>
      <c r="H6" s="166"/>
      <c r="I6" s="166"/>
    </row>
    <row r="7" ht="14.25" spans="1:9">
      <c r="A7" s="165" t="s">
        <v>4</v>
      </c>
      <c r="B7" s="166" t="s">
        <v>5</v>
      </c>
      <c r="C7" s="166"/>
      <c r="D7" s="166"/>
      <c r="E7" s="166"/>
      <c r="F7" s="166"/>
      <c r="G7" s="166"/>
      <c r="H7" s="166"/>
      <c r="I7" s="166"/>
    </row>
    <row r="8" ht="14.25" spans="1:9">
      <c r="A8" s="165"/>
      <c r="B8" s="166" t="s">
        <v>6</v>
      </c>
      <c r="C8" s="166"/>
      <c r="D8" s="166"/>
      <c r="E8" s="166"/>
      <c r="F8" s="166"/>
      <c r="G8" s="166"/>
      <c r="H8" s="166"/>
      <c r="I8" s="166"/>
    </row>
    <row r="9" ht="14.25" spans="1:9">
      <c r="A9" s="164"/>
      <c r="B9" s="166"/>
      <c r="C9" s="166"/>
      <c r="D9" s="166"/>
      <c r="E9" s="166"/>
      <c r="F9" s="166"/>
      <c r="G9" s="166"/>
      <c r="H9" s="166"/>
      <c r="I9" s="166"/>
    </row>
    <row r="10" ht="14.25" spans="1:9">
      <c r="A10" s="165" t="s">
        <v>7</v>
      </c>
      <c r="B10" s="168" t="s">
        <v>8</v>
      </c>
      <c r="C10" s="166"/>
      <c r="D10" s="166"/>
      <c r="E10" s="166"/>
      <c r="F10" s="166"/>
      <c r="G10" s="166"/>
      <c r="H10" s="166"/>
      <c r="I10" s="166"/>
    </row>
    <row r="11" ht="14.25" spans="1:9">
      <c r="A11" s="165"/>
      <c r="B11" s="166"/>
      <c r="C11" s="166"/>
      <c r="D11" s="166"/>
      <c r="E11" s="166"/>
      <c r="F11" s="166"/>
      <c r="G11" s="166"/>
      <c r="H11" s="166"/>
      <c r="I11" s="166"/>
    </row>
    <row r="12" ht="14.25" spans="1:9">
      <c r="A12" s="165" t="s">
        <v>9</v>
      </c>
      <c r="B12" s="166" t="s">
        <v>10</v>
      </c>
      <c r="C12" s="166"/>
      <c r="D12" s="166"/>
      <c r="E12" s="166"/>
      <c r="F12" s="166"/>
      <c r="G12" s="166"/>
      <c r="H12" s="166"/>
      <c r="I12" s="166"/>
    </row>
    <row r="13" ht="14.25" spans="1:9">
      <c r="A13" s="165"/>
      <c r="B13" s="166"/>
      <c r="C13" s="166"/>
      <c r="D13" s="166"/>
      <c r="E13" s="166"/>
      <c r="F13" s="166"/>
      <c r="G13" s="166"/>
      <c r="H13" s="166"/>
      <c r="I13" s="166"/>
    </row>
    <row r="14" ht="14.25" spans="1:9">
      <c r="A14" s="165"/>
      <c r="B14" s="169"/>
      <c r="C14" s="169"/>
      <c r="D14" s="169"/>
      <c r="E14" s="169"/>
      <c r="F14" s="169"/>
      <c r="G14" s="169"/>
      <c r="H14" s="169"/>
      <c r="I14" s="169"/>
    </row>
    <row r="15" ht="14.25" spans="1:9">
      <c r="A15" s="165" t="s">
        <v>11</v>
      </c>
      <c r="B15" s="164" t="s">
        <v>12</v>
      </c>
      <c r="C15" s="164" t="s">
        <v>13</v>
      </c>
      <c r="D15" s="170"/>
      <c r="E15" s="164"/>
      <c r="F15" s="170"/>
      <c r="G15" s="164"/>
      <c r="H15" s="164"/>
      <c r="I15" s="164"/>
    </row>
    <row r="16" ht="14.25" spans="1:9">
      <c r="A16" s="164"/>
      <c r="B16" s="169"/>
      <c r="C16" s="169"/>
      <c r="D16" s="169"/>
      <c r="E16" s="169"/>
      <c r="F16" s="169"/>
      <c r="G16" s="169"/>
      <c r="H16" s="169"/>
      <c r="I16" s="169"/>
    </row>
    <row r="17" ht="14.25" spans="1:9">
      <c r="A17" s="165" t="s">
        <v>14</v>
      </c>
      <c r="B17" s="166" t="s">
        <v>15</v>
      </c>
      <c r="C17" s="166"/>
      <c r="D17" s="166"/>
      <c r="E17" s="166"/>
      <c r="F17" s="166"/>
      <c r="G17" s="166"/>
      <c r="H17" s="166"/>
      <c r="I17" s="166"/>
    </row>
    <row r="18" spans="1:9">
      <c r="A18" s="169"/>
      <c r="B18" s="169"/>
      <c r="C18" s="169"/>
      <c r="D18" s="169"/>
      <c r="E18" s="169"/>
      <c r="F18" s="169"/>
      <c r="G18" s="169"/>
      <c r="H18" s="169"/>
      <c r="I18" s="169"/>
    </row>
    <row r="19" ht="14.25" spans="1:9">
      <c r="A19" s="165" t="s">
        <v>16</v>
      </c>
      <c r="B19" s="166" t="s">
        <v>17</v>
      </c>
      <c r="C19" s="166"/>
      <c r="D19" s="166"/>
      <c r="E19" s="166"/>
      <c r="F19" s="166"/>
      <c r="G19" s="166"/>
      <c r="H19" s="166"/>
      <c r="I19" s="166"/>
    </row>
    <row r="20" ht="14.25" spans="1:9">
      <c r="A20" s="165"/>
      <c r="B20" s="166"/>
      <c r="C20" s="166"/>
      <c r="D20" s="166"/>
      <c r="E20" s="166"/>
      <c r="F20" s="166"/>
      <c r="G20" s="166"/>
      <c r="H20" s="166"/>
      <c r="I20" s="166"/>
    </row>
    <row r="21" ht="14.25" spans="1:9">
      <c r="A21" s="165" t="s">
        <v>18</v>
      </c>
      <c r="B21" s="166" t="s">
        <v>19</v>
      </c>
      <c r="C21" s="166"/>
      <c r="D21" s="166"/>
      <c r="E21" s="166"/>
      <c r="F21" s="166"/>
      <c r="G21" s="166"/>
      <c r="H21" s="166"/>
      <c r="I21" s="166"/>
    </row>
    <row r="22" spans="1:9">
      <c r="A22" s="169"/>
      <c r="B22" s="169"/>
      <c r="C22" s="169"/>
      <c r="D22" s="169"/>
      <c r="E22" s="169"/>
      <c r="F22" s="169"/>
      <c r="G22" s="169"/>
      <c r="H22" s="169"/>
      <c r="I22" s="169"/>
    </row>
    <row r="23" ht="14.25" spans="1:9">
      <c r="A23" s="165" t="s">
        <v>20</v>
      </c>
      <c r="B23" s="164" t="s">
        <v>21</v>
      </c>
      <c r="C23" s="169"/>
      <c r="D23" s="169"/>
      <c r="E23" s="169"/>
      <c r="F23" s="169"/>
      <c r="G23" s="169"/>
      <c r="H23" s="169"/>
      <c r="I23" s="164"/>
    </row>
    <row r="24" ht="14.25" spans="1:9">
      <c r="A24" s="169"/>
      <c r="B24" s="164"/>
      <c r="C24" s="169"/>
      <c r="D24" s="169"/>
      <c r="E24" s="169"/>
      <c r="F24" s="169"/>
      <c r="G24" s="169"/>
      <c r="H24" s="169"/>
      <c r="I24" s="169"/>
    </row>
    <row r="25" ht="14.25" spans="1:9">
      <c r="A25" s="169"/>
      <c r="B25" s="164" t="s">
        <v>22</v>
      </c>
      <c r="C25" s="169"/>
      <c r="D25" s="169"/>
      <c r="E25" s="169"/>
      <c r="F25" s="169"/>
      <c r="G25" s="169"/>
      <c r="H25" s="169"/>
      <c r="I25" s="169"/>
    </row>
    <row r="26" spans="1:9">
      <c r="A26" s="169"/>
      <c r="B26" s="169"/>
      <c r="C26" s="169"/>
      <c r="D26" s="169"/>
      <c r="E26" s="169"/>
      <c r="F26" s="169"/>
      <c r="G26" s="169"/>
      <c r="H26" s="169"/>
      <c r="I26" s="169"/>
    </row>
    <row r="27" ht="14.25" spans="1:9">
      <c r="A27" s="165"/>
      <c r="B27" s="164"/>
      <c r="C27" s="164"/>
      <c r="D27" s="164"/>
      <c r="E27" s="164"/>
      <c r="F27" s="164"/>
      <c r="G27" s="164"/>
      <c r="H27" s="164"/>
      <c r="I27" s="164"/>
    </row>
    <row r="28" ht="14.25" spans="1:9">
      <c r="A28" s="165" t="s">
        <v>23</v>
      </c>
      <c r="B28" s="166" t="s">
        <v>24</v>
      </c>
      <c r="C28" s="166"/>
      <c r="D28" s="166"/>
      <c r="E28" s="166"/>
      <c r="F28" s="166"/>
      <c r="G28" s="166"/>
      <c r="H28" s="166"/>
      <c r="I28" s="166"/>
    </row>
    <row r="29" ht="14.25" spans="1:9">
      <c r="A29" s="165"/>
      <c r="B29" s="166" t="s">
        <v>25</v>
      </c>
      <c r="C29" s="166"/>
      <c r="D29" s="166"/>
      <c r="E29" s="166"/>
      <c r="F29" s="166"/>
      <c r="G29" s="166"/>
      <c r="H29" s="166"/>
      <c r="I29" s="166"/>
    </row>
    <row r="30" spans="1:9">
      <c r="A30" s="169"/>
      <c r="B30" s="169"/>
      <c r="C30" s="169"/>
      <c r="D30" s="169"/>
      <c r="E30" s="169"/>
      <c r="F30" s="169"/>
      <c r="G30" s="169"/>
      <c r="H30" s="169"/>
      <c r="I30" s="169"/>
    </row>
    <row r="31" ht="14.25" spans="1:9">
      <c r="A31" s="165" t="s">
        <v>26</v>
      </c>
      <c r="B31" s="166" t="s">
        <v>27</v>
      </c>
      <c r="C31" s="166"/>
      <c r="D31" s="166"/>
      <c r="E31" s="166"/>
      <c r="F31" s="166"/>
      <c r="G31" s="166"/>
      <c r="H31" s="166"/>
      <c r="I31" s="166"/>
    </row>
    <row r="32" ht="14.25" spans="1:9">
      <c r="A32" s="165"/>
      <c r="B32" s="166" t="s">
        <v>28</v>
      </c>
      <c r="C32" s="166"/>
      <c r="D32" s="166"/>
      <c r="E32" s="166"/>
      <c r="F32" s="166"/>
      <c r="G32" s="166"/>
      <c r="H32" s="166"/>
      <c r="I32" s="166"/>
    </row>
    <row r="33" ht="14.25" spans="1:9">
      <c r="A33" s="169"/>
      <c r="B33" s="166" t="s">
        <v>29</v>
      </c>
      <c r="C33" s="166"/>
      <c r="D33" s="166"/>
      <c r="E33" s="166"/>
      <c r="F33" s="166"/>
      <c r="G33" s="166"/>
      <c r="H33" s="166"/>
      <c r="I33" s="166"/>
    </row>
    <row r="34" ht="14.25" spans="1:9">
      <c r="A34" s="165"/>
      <c r="B34" s="166" t="s">
        <v>30</v>
      </c>
      <c r="C34" s="166"/>
      <c r="D34" s="166"/>
      <c r="E34" s="166"/>
      <c r="F34" s="166"/>
      <c r="G34" s="166"/>
      <c r="H34" s="166"/>
      <c r="I34" s="166"/>
    </row>
    <row r="35" ht="14.25" spans="1:9">
      <c r="A35" s="165"/>
      <c r="B35" s="166" t="s">
        <v>31</v>
      </c>
      <c r="C35" s="166"/>
      <c r="D35" s="166"/>
      <c r="E35" s="166"/>
      <c r="F35" s="166"/>
      <c r="G35" s="166"/>
      <c r="H35" s="166"/>
      <c r="I35" s="166"/>
    </row>
    <row r="36" ht="14.25" spans="1:9">
      <c r="A36" s="165"/>
      <c r="B36" s="166" t="s">
        <v>32</v>
      </c>
      <c r="C36" s="166"/>
      <c r="D36" s="166"/>
      <c r="E36" s="166"/>
      <c r="F36" s="166"/>
      <c r="G36" s="166"/>
      <c r="H36" s="166"/>
      <c r="I36" s="166"/>
    </row>
    <row r="37" ht="14.25" spans="1:9">
      <c r="A37" s="165"/>
      <c r="B37" s="164" t="s">
        <v>33</v>
      </c>
      <c r="C37" s="169"/>
      <c r="D37" s="169"/>
      <c r="E37" s="169"/>
      <c r="F37" s="169"/>
      <c r="G37" s="169"/>
      <c r="H37" s="169"/>
      <c r="I37" s="169"/>
    </row>
    <row r="38" ht="14.25" spans="1:9">
      <c r="A38" s="164"/>
      <c r="B38" s="164"/>
      <c r="C38" s="169"/>
      <c r="D38" s="169"/>
      <c r="E38" s="169"/>
      <c r="F38" s="169"/>
      <c r="G38" s="169"/>
      <c r="H38" s="169"/>
      <c r="I38" s="169"/>
    </row>
    <row r="39" spans="1:9">
      <c r="A39" s="169"/>
      <c r="B39" s="169"/>
      <c r="C39" s="169"/>
      <c r="D39" s="169"/>
      <c r="E39" s="169"/>
      <c r="F39" s="169"/>
      <c r="G39" s="169"/>
      <c r="H39" s="169"/>
      <c r="I39" s="169"/>
    </row>
    <row r="40" ht="14.25" spans="1:9">
      <c r="A40" s="165" t="s">
        <v>34</v>
      </c>
      <c r="B40" s="164" t="s">
        <v>35</v>
      </c>
      <c r="C40" s="169"/>
      <c r="D40" s="169"/>
      <c r="E40" s="169"/>
      <c r="F40" s="169"/>
      <c r="G40" s="169"/>
      <c r="H40" s="169"/>
      <c r="I40" s="169"/>
    </row>
    <row r="41" ht="14.25" spans="1:9">
      <c r="A41" s="165"/>
      <c r="B41" s="164"/>
      <c r="C41" s="169"/>
      <c r="D41" s="169"/>
      <c r="E41" s="169"/>
      <c r="F41" s="169"/>
      <c r="G41" s="169"/>
      <c r="H41" s="169"/>
      <c r="I41" s="169"/>
    </row>
    <row r="42" spans="1:9">
      <c r="A42" s="169"/>
      <c r="B42" s="169"/>
      <c r="C42" s="169"/>
      <c r="D42" s="169"/>
      <c r="E42" s="169"/>
      <c r="F42" s="169"/>
      <c r="G42" s="169"/>
      <c r="H42" s="169"/>
      <c r="I42" s="169"/>
    </row>
    <row r="43" ht="14.25" spans="1:9">
      <c r="A43" s="165" t="s">
        <v>36</v>
      </c>
      <c r="B43" s="167" t="s">
        <v>37</v>
      </c>
      <c r="C43" s="167"/>
      <c r="D43" s="167"/>
      <c r="E43" s="167"/>
      <c r="F43" s="167"/>
      <c r="G43" s="167"/>
      <c r="H43" s="167"/>
      <c r="I43" s="169"/>
    </row>
    <row r="44" ht="14.25" spans="1:9">
      <c r="A44" s="165"/>
      <c r="B44" s="167"/>
      <c r="C44" s="167"/>
      <c r="D44" s="167"/>
      <c r="E44" s="167"/>
      <c r="F44" s="167"/>
      <c r="G44" s="167"/>
      <c r="H44" s="167"/>
      <c r="I44" s="169"/>
    </row>
    <row r="45" ht="14.25" spans="1:9">
      <c r="A45" s="169" t="s">
        <v>38</v>
      </c>
      <c r="B45" s="164" t="s">
        <v>39</v>
      </c>
      <c r="C45" s="164"/>
      <c r="D45" s="164"/>
      <c r="E45" s="164"/>
      <c r="F45" s="164"/>
      <c r="G45" s="164"/>
      <c r="H45" s="164"/>
      <c r="I45" s="164"/>
    </row>
    <row r="46" ht="14.25" spans="1:9">
      <c r="A46" s="171"/>
      <c r="B46" s="167"/>
      <c r="C46" s="167"/>
      <c r="D46" s="167"/>
      <c r="E46" s="167"/>
      <c r="F46" s="167"/>
      <c r="G46" s="167"/>
      <c r="H46" s="167"/>
      <c r="I46" s="167"/>
    </row>
    <row r="47" ht="14.25" spans="1:9">
      <c r="A47" s="172" t="s">
        <v>40</v>
      </c>
      <c r="B47" s="164" t="s">
        <v>41</v>
      </c>
      <c r="C47" s="173"/>
      <c r="D47" s="173"/>
      <c r="E47" s="173"/>
      <c r="F47" s="173"/>
      <c r="G47" s="174"/>
      <c r="H47" s="169"/>
      <c r="I47" s="185"/>
    </row>
    <row r="48" ht="14.25" spans="2:9">
      <c r="B48" s="175"/>
      <c r="C48" s="176"/>
      <c r="D48" s="176"/>
      <c r="E48" s="176"/>
      <c r="F48" s="176"/>
      <c r="G48" s="177"/>
      <c r="I48" s="186"/>
    </row>
    <row r="49" spans="1:9">
      <c r="A49" s="177"/>
      <c r="B49" s="177"/>
      <c r="C49" s="177"/>
      <c r="D49" s="177"/>
      <c r="E49" s="177"/>
      <c r="F49" s="177"/>
      <c r="G49" s="177"/>
      <c r="H49" s="177"/>
      <c r="I49" s="177"/>
    </row>
    <row r="50" ht="14.25" spans="1:9">
      <c r="A50" s="178"/>
      <c r="B50" s="179"/>
      <c r="C50" s="179"/>
      <c r="D50" s="179"/>
      <c r="E50" s="179"/>
      <c r="F50" s="179"/>
      <c r="G50" s="179"/>
      <c r="H50" s="179"/>
      <c r="I50" s="179"/>
    </row>
    <row r="51" ht="14.25" spans="1:9">
      <c r="A51" s="180"/>
      <c r="B51" s="181"/>
      <c r="C51" s="180"/>
      <c r="D51" s="180"/>
      <c r="E51" s="180"/>
      <c r="F51" s="180"/>
      <c r="G51" s="180"/>
      <c r="H51" s="180"/>
      <c r="I51" s="180"/>
    </row>
    <row r="54" ht="14.25" spans="1:9">
      <c r="A54" s="178"/>
      <c r="B54" s="182"/>
      <c r="C54" s="182"/>
      <c r="D54" s="182"/>
      <c r="E54" s="182"/>
      <c r="F54" s="182"/>
      <c r="G54" s="182"/>
      <c r="H54" s="182"/>
      <c r="I54" s="180"/>
    </row>
    <row r="55" ht="14.25" spans="1:9">
      <c r="A55" s="178"/>
      <c r="B55" s="182"/>
      <c r="C55" s="182"/>
      <c r="D55" s="182"/>
      <c r="E55" s="182"/>
      <c r="F55" s="182"/>
      <c r="G55" s="182"/>
      <c r="H55" s="182"/>
      <c r="I55" s="182"/>
    </row>
    <row r="56" ht="14.25" spans="1:9">
      <c r="A56" s="178"/>
      <c r="B56" s="182"/>
      <c r="C56" s="182"/>
      <c r="D56" s="182"/>
      <c r="E56" s="182"/>
      <c r="F56" s="182"/>
      <c r="G56" s="182"/>
      <c r="H56" s="182"/>
      <c r="I56" s="182"/>
    </row>
    <row r="57" ht="14.25" spans="1:9">
      <c r="A57" s="178"/>
      <c r="B57" s="181"/>
      <c r="C57" s="180"/>
      <c r="D57" s="180"/>
      <c r="E57" s="180"/>
      <c r="F57" s="180"/>
      <c r="G57" s="180"/>
      <c r="H57" s="180"/>
      <c r="I57" s="180"/>
    </row>
    <row r="58" ht="14.25" spans="1:9">
      <c r="A58" s="178"/>
      <c r="B58" s="181"/>
      <c r="C58" s="181"/>
      <c r="D58" s="181"/>
      <c r="E58" s="181"/>
      <c r="F58" s="181"/>
      <c r="G58" s="181"/>
      <c r="H58" s="181"/>
      <c r="I58" s="180"/>
    </row>
    <row r="59" ht="14.25" spans="1:9">
      <c r="A59" s="178"/>
      <c r="B59" s="181"/>
      <c r="C59" s="182"/>
      <c r="D59" s="182"/>
      <c r="E59" s="182"/>
      <c r="F59" s="182"/>
      <c r="G59" s="182"/>
      <c r="H59" s="182"/>
      <c r="I59" s="182"/>
    </row>
    <row r="60" ht="14.25" spans="1:9">
      <c r="A60" s="178"/>
      <c r="B60" s="181"/>
      <c r="C60" s="181"/>
      <c r="D60" s="183"/>
      <c r="E60" s="181"/>
      <c r="F60" s="181"/>
      <c r="G60" s="181"/>
      <c r="H60" s="181"/>
      <c r="I60" s="180"/>
    </row>
    <row r="61" ht="14.25" spans="1:9">
      <c r="A61" s="178"/>
      <c r="B61" s="181"/>
      <c r="C61" s="180"/>
      <c r="D61" s="180"/>
      <c r="E61" s="180"/>
      <c r="F61" s="180"/>
      <c r="G61" s="180"/>
      <c r="H61" s="180"/>
      <c r="I61" s="180"/>
    </row>
    <row r="62" ht="14.25" spans="1:9">
      <c r="A62" s="178"/>
      <c r="B62" s="182"/>
      <c r="C62" s="181"/>
      <c r="D62" s="181"/>
      <c r="E62" s="181"/>
      <c r="F62" s="181"/>
      <c r="G62" s="181"/>
      <c r="H62" s="181"/>
      <c r="I62" s="180"/>
    </row>
    <row r="63" ht="14.25" spans="1:9">
      <c r="A63" s="180"/>
      <c r="B63" s="181"/>
      <c r="C63" s="182"/>
      <c r="D63" s="182"/>
      <c r="E63" s="182"/>
      <c r="F63" s="182"/>
      <c r="G63" s="182"/>
      <c r="H63" s="182"/>
      <c r="I63" s="182"/>
    </row>
    <row r="64" ht="14.25" spans="1:9">
      <c r="A64" s="178"/>
      <c r="B64" s="182"/>
      <c r="C64" s="182"/>
      <c r="D64" s="184"/>
      <c r="E64" s="182"/>
      <c r="F64" s="182"/>
      <c r="G64" s="182"/>
      <c r="H64" s="182"/>
      <c r="I64" s="182"/>
    </row>
    <row r="65" ht="14.25" spans="1:9">
      <c r="A65" s="178"/>
      <c r="B65" s="180"/>
      <c r="C65" s="180"/>
      <c r="D65" s="180"/>
      <c r="E65" s="180"/>
      <c r="F65" s="180"/>
      <c r="G65" s="180"/>
      <c r="H65" s="180"/>
      <c r="I65" s="182"/>
    </row>
    <row r="66" ht="14.25" spans="1:9">
      <c r="A66" s="182"/>
      <c r="B66" s="180"/>
      <c r="C66" s="182"/>
      <c r="D66" s="182"/>
      <c r="E66" s="182"/>
      <c r="F66" s="182"/>
      <c r="G66" s="182"/>
      <c r="H66" s="182"/>
      <c r="I66" s="182"/>
    </row>
    <row r="67" ht="15" spans="1:9">
      <c r="A67" s="180"/>
      <c r="B67" s="178"/>
      <c r="C67" s="182"/>
      <c r="D67" s="182"/>
      <c r="E67" s="182"/>
      <c r="F67" s="182"/>
      <c r="G67" s="182"/>
      <c r="H67" s="182"/>
      <c r="I67" s="182"/>
    </row>
    <row r="68" ht="15" spans="1:9">
      <c r="A68" s="180"/>
      <c r="B68" s="178"/>
      <c r="C68" s="182"/>
      <c r="D68" s="182"/>
      <c r="E68" s="182"/>
      <c r="F68" s="182"/>
      <c r="G68" s="182"/>
      <c r="H68" s="182"/>
      <c r="I68" s="187"/>
    </row>
    <row r="69" ht="14.25" spans="1:9">
      <c r="A69" s="180"/>
      <c r="B69" s="178"/>
      <c r="C69" s="182"/>
      <c r="D69" s="182"/>
      <c r="E69" s="182"/>
      <c r="F69" s="182"/>
      <c r="G69" s="182"/>
      <c r="H69" s="182"/>
      <c r="I69" s="182"/>
    </row>
    <row r="70" spans="1:8">
      <c r="A70" s="180"/>
      <c r="B70" s="180"/>
      <c r="C70" s="180"/>
      <c r="D70" s="180"/>
      <c r="E70" s="180"/>
      <c r="F70" s="180"/>
      <c r="G70" s="180"/>
      <c r="H70" s="180"/>
    </row>
  </sheetData>
  <sheetProtection selectLockedCells="1" selectUnlockedCells="1"/>
  <mergeCells count="19">
    <mergeCell ref="A1:I1"/>
    <mergeCell ref="B3:I3"/>
    <mergeCell ref="B4:I4"/>
    <mergeCell ref="B5:I5"/>
    <mergeCell ref="B6:I6"/>
    <mergeCell ref="B7:I7"/>
    <mergeCell ref="B9:I9"/>
    <mergeCell ref="B10:I10"/>
    <mergeCell ref="B17:I17"/>
    <mergeCell ref="B19:I19"/>
    <mergeCell ref="B21:I21"/>
    <mergeCell ref="B28:I28"/>
    <mergeCell ref="B29:I29"/>
    <mergeCell ref="B31:I31"/>
    <mergeCell ref="B43:H43"/>
    <mergeCell ref="B46:I46"/>
    <mergeCell ref="B50:I50"/>
    <mergeCell ref="B55:I55"/>
    <mergeCell ref="B56:I56"/>
  </mergeCells>
  <pageMargins left="0.6" right="0.339583333333333" top="0.540277777777778" bottom="1.00972222222222" header="0.511111111111111" footer="0.511111111111111"/>
  <pageSetup paperSize="9" firstPageNumber="0" orientation="portrait" useFirstPageNumber="1"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G38"/>
  <sheetViews>
    <sheetView tabSelected="1" workbookViewId="0">
      <selection activeCell="A1" sqref="A1"/>
    </sheetView>
  </sheetViews>
  <sheetFormatPr defaultColWidth="3.625" defaultRowHeight="13.5"/>
  <cols>
    <col min="1" max="1" width="11.875" customWidth="1"/>
    <col min="26" max="31" width="4.625" customWidth="1"/>
    <col min="32" max="32" width="6.25" customWidth="1"/>
    <col min="33" max="33" width="6" customWidth="1"/>
  </cols>
  <sheetData>
    <row r="1" spans="1:1">
      <c r="A1" t="s">
        <v>42</v>
      </c>
    </row>
    <row r="2" spans="1:33">
      <c r="A2" s="153"/>
      <c r="B2" s="153" t="s">
        <v>43</v>
      </c>
      <c r="C2" s="153"/>
      <c r="D2" s="153"/>
      <c r="E2" s="153" t="s">
        <v>44</v>
      </c>
      <c r="F2" s="153"/>
      <c r="G2" s="153"/>
      <c r="H2" s="153" t="s">
        <v>45</v>
      </c>
      <c r="I2" s="153"/>
      <c r="J2" s="153"/>
      <c r="K2" s="153" t="s">
        <v>46</v>
      </c>
      <c r="L2" s="153"/>
      <c r="M2" s="153"/>
      <c r="N2" s="153" t="s">
        <v>47</v>
      </c>
      <c r="O2" s="153"/>
      <c r="P2" s="153"/>
      <c r="Q2" s="153" t="s">
        <v>48</v>
      </c>
      <c r="R2" s="153"/>
      <c r="S2" s="153"/>
      <c r="T2" s="153" t="s">
        <v>49</v>
      </c>
      <c r="U2" s="153"/>
      <c r="V2" s="153"/>
      <c r="W2" s="153" t="s">
        <v>50</v>
      </c>
      <c r="X2" s="153"/>
      <c r="Y2" s="153"/>
      <c r="Z2" s="153" t="s">
        <v>51</v>
      </c>
      <c r="AA2" s="153" t="s">
        <v>52</v>
      </c>
      <c r="AB2" s="153" t="s">
        <v>53</v>
      </c>
      <c r="AC2" s="153" t="s">
        <v>54</v>
      </c>
      <c r="AD2" s="153" t="s">
        <v>55</v>
      </c>
      <c r="AE2" s="153" t="s">
        <v>56</v>
      </c>
      <c r="AF2" s="153" t="s">
        <v>57</v>
      </c>
      <c r="AG2" s="153" t="s">
        <v>58</v>
      </c>
    </row>
    <row r="3" spans="1:33">
      <c r="A3" s="154" t="s">
        <v>43</v>
      </c>
      <c r="B3" s="155"/>
      <c r="C3" s="156"/>
      <c r="D3" s="157"/>
      <c r="E3" s="158" t="str">
        <f>IF(OR(E4="",G4=""),"",IF(E4&gt;G4,"〇",IF(E4=G4,"△","×")))</f>
        <v>×</v>
      </c>
      <c r="F3" s="159"/>
      <c r="G3" s="160"/>
      <c r="H3" s="158" t="str">
        <f t="shared" ref="H3" si="0">IF(OR(H4="",J4=""),"",IF(H4&gt;J4,"〇",IF(H4=J4,"△","×")))</f>
        <v>×</v>
      </c>
      <c r="I3" s="159"/>
      <c r="J3" s="160"/>
      <c r="K3" s="158" t="str">
        <f t="shared" ref="K3" si="1">IF(OR(K4="",M4=""),"",IF(K4&gt;M4,"〇",IF(K4=M4,"△","×")))</f>
        <v>×</v>
      </c>
      <c r="L3" s="159"/>
      <c r="M3" s="160"/>
      <c r="N3" s="158" t="str">
        <f t="shared" ref="N3" si="2">IF(OR(N4="",P4=""),"",IF(N4&gt;P4,"〇",IF(N4=P4,"△","×")))</f>
        <v>×</v>
      </c>
      <c r="O3" s="159"/>
      <c r="P3" s="160"/>
      <c r="Q3" s="158" t="str">
        <f t="shared" ref="Q3" si="3">IF(OR(Q4="",S4=""),"",IF(Q4&gt;S4,"〇",IF(Q4=S4,"△","×")))</f>
        <v>×</v>
      </c>
      <c r="R3" s="159"/>
      <c r="S3" s="160"/>
      <c r="T3" s="158" t="str">
        <f t="shared" ref="T3" si="4">IF(OR(T4="",V4=""),"",IF(T4&gt;V4,"〇",IF(T4=V4,"△","×")))</f>
        <v>×</v>
      </c>
      <c r="U3" s="159"/>
      <c r="V3" s="160"/>
      <c r="W3" s="158" t="str">
        <f t="shared" ref="W3" si="5">IF(OR(W4="",Y4=""),"",IF(W4&gt;Y4,"〇",IF(W4=Y4,"△","×")))</f>
        <v>×</v>
      </c>
      <c r="X3" s="159"/>
      <c r="Y3" s="160"/>
      <c r="Z3" s="148">
        <v>0</v>
      </c>
      <c r="AA3" s="148">
        <f>COUNTIF(B3:Y3,"〇")</f>
        <v>0</v>
      </c>
      <c r="AB3" s="148">
        <f>COUNTIF(B3:Y3,"△")</f>
        <v>0</v>
      </c>
      <c r="AC3" s="148">
        <f>COUNTIF(B3:Y3,"×")</f>
        <v>7</v>
      </c>
      <c r="AD3" s="148">
        <f>SUM(E4,H4,K4,N4,Q4,T4,W4)</f>
        <v>1</v>
      </c>
      <c r="AE3" s="148">
        <f>SUM(G4,J4,M4,P4,S4,V4,Y4)</f>
        <v>19</v>
      </c>
      <c r="AF3" s="148">
        <f>AD3-AE3</f>
        <v>-18</v>
      </c>
      <c r="AG3" s="148">
        <v>8</v>
      </c>
    </row>
    <row r="4" spans="1:33">
      <c r="A4" s="161"/>
      <c r="B4" s="153"/>
      <c r="C4" s="153" t="s">
        <v>59</v>
      </c>
      <c r="D4" s="153"/>
      <c r="E4" s="148">
        <v>0</v>
      </c>
      <c r="F4" s="148" t="s">
        <v>59</v>
      </c>
      <c r="G4" s="148">
        <v>7</v>
      </c>
      <c r="H4" s="148">
        <v>0</v>
      </c>
      <c r="I4" s="148" t="s">
        <v>59</v>
      </c>
      <c r="J4" s="148">
        <v>1</v>
      </c>
      <c r="K4" s="148">
        <v>0</v>
      </c>
      <c r="L4" s="148" t="s">
        <v>59</v>
      </c>
      <c r="M4" s="148">
        <v>2</v>
      </c>
      <c r="N4" s="148">
        <v>0</v>
      </c>
      <c r="O4" s="148" t="s">
        <v>59</v>
      </c>
      <c r="P4" s="148">
        <v>3</v>
      </c>
      <c r="Q4" s="148">
        <v>1</v>
      </c>
      <c r="R4" s="148" t="s">
        <v>59</v>
      </c>
      <c r="S4" s="148">
        <v>3</v>
      </c>
      <c r="T4" s="148">
        <v>0</v>
      </c>
      <c r="U4" s="148" t="s">
        <v>59</v>
      </c>
      <c r="V4" s="148">
        <v>2</v>
      </c>
      <c r="W4" s="148">
        <v>0</v>
      </c>
      <c r="X4" s="148" t="s">
        <v>59</v>
      </c>
      <c r="Y4" s="148">
        <v>1</v>
      </c>
      <c r="Z4" s="148"/>
      <c r="AA4" s="148"/>
      <c r="AB4" s="148"/>
      <c r="AC4" s="148"/>
      <c r="AD4" s="148"/>
      <c r="AE4" s="148"/>
      <c r="AF4" s="148"/>
      <c r="AG4" s="148"/>
    </row>
    <row r="5" spans="1:33">
      <c r="A5" s="154" t="s">
        <v>44</v>
      </c>
      <c r="B5" s="158" t="str">
        <f>IF(OR(B6="",D6=""),"",IF(B6&gt;D6,"〇",IF(B6=D6,"△","×")))</f>
        <v>〇</v>
      </c>
      <c r="C5" s="159"/>
      <c r="D5" s="160"/>
      <c r="E5" s="155"/>
      <c r="F5" s="156"/>
      <c r="G5" s="157"/>
      <c r="H5" s="158" t="str">
        <f t="shared" ref="H5" si="6">IF(OR(H6="",J6=""),"",IF(H6&gt;J6,"〇",IF(H6=J6,"△","×")))</f>
        <v>〇</v>
      </c>
      <c r="I5" s="159"/>
      <c r="J5" s="160"/>
      <c r="K5" s="158" t="str">
        <f t="shared" ref="K5" si="7">IF(OR(K6="",M6=""),"",IF(K6&gt;M6,"〇",IF(K6=M6,"△","×")))</f>
        <v>〇</v>
      </c>
      <c r="L5" s="159"/>
      <c r="M5" s="160"/>
      <c r="N5" s="158" t="str">
        <f t="shared" ref="N5" si="8">IF(OR(N6="",P6=""),"",IF(N6&gt;P6,"〇",IF(N6=P6,"△","×")))</f>
        <v>〇</v>
      </c>
      <c r="O5" s="159"/>
      <c r="P5" s="160"/>
      <c r="Q5" s="158" t="str">
        <f t="shared" ref="Q5" si="9">IF(OR(Q6="",S6=""),"",IF(Q6&gt;S6,"〇",IF(Q6=S6,"△","×")))</f>
        <v>〇</v>
      </c>
      <c r="R5" s="159"/>
      <c r="S5" s="160"/>
      <c r="T5" s="158" t="str">
        <f t="shared" ref="T5" si="10">IF(OR(T6="",V6=""),"",IF(T6&gt;V6,"〇",IF(T6=V6,"△","×")))</f>
        <v>×</v>
      </c>
      <c r="U5" s="159"/>
      <c r="V5" s="160"/>
      <c r="W5" s="158" t="str">
        <f t="shared" ref="W5" si="11">IF(OR(W6="",Y6=""),"",IF(W6&gt;Y6,"〇",IF(W6=Y6,"△","×")))</f>
        <v>〇</v>
      </c>
      <c r="X5" s="159"/>
      <c r="Y5" s="160"/>
      <c r="Z5" s="148">
        <v>18</v>
      </c>
      <c r="AA5" s="148">
        <f t="shared" ref="AA5" si="12">COUNTIF(B5:Y5,"〇")</f>
        <v>6</v>
      </c>
      <c r="AB5" s="148">
        <f t="shared" ref="AB5" si="13">COUNTIF(B5:Y5,"△")</f>
        <v>0</v>
      </c>
      <c r="AC5" s="148">
        <f t="shared" ref="AC5" si="14">COUNTIF(B5:Y5,"×")</f>
        <v>1</v>
      </c>
      <c r="AD5" s="148">
        <f t="shared" ref="AD5" si="15">SUM(E6,H6,K6,N6,Q6,T6,W6)</f>
        <v>8</v>
      </c>
      <c r="AE5" s="148">
        <f t="shared" ref="AE5" si="16">SUM(G6,J6,M6,P6,S6,V6,Y6)</f>
        <v>1</v>
      </c>
      <c r="AF5" s="148">
        <f t="shared" ref="AF5" si="17">AD5-AE5</f>
        <v>7</v>
      </c>
      <c r="AG5" s="148">
        <v>1</v>
      </c>
    </row>
    <row r="6" spans="1:33">
      <c r="A6" s="161"/>
      <c r="B6" s="148">
        <v>7</v>
      </c>
      <c r="C6" s="148" t="s">
        <v>59</v>
      </c>
      <c r="D6" s="148">
        <v>0</v>
      </c>
      <c r="E6" s="153"/>
      <c r="F6" s="153" t="s">
        <v>59</v>
      </c>
      <c r="G6" s="153"/>
      <c r="H6" s="148">
        <v>3</v>
      </c>
      <c r="I6" s="148" t="s">
        <v>59</v>
      </c>
      <c r="J6" s="148">
        <v>0</v>
      </c>
      <c r="K6" s="148">
        <v>2</v>
      </c>
      <c r="L6" s="148" t="s">
        <v>59</v>
      </c>
      <c r="M6" s="148">
        <v>0</v>
      </c>
      <c r="N6" s="148">
        <v>1</v>
      </c>
      <c r="O6" s="148" t="s">
        <v>59</v>
      </c>
      <c r="P6" s="148">
        <v>0</v>
      </c>
      <c r="Q6" s="148">
        <v>1</v>
      </c>
      <c r="R6" s="148" t="s">
        <v>59</v>
      </c>
      <c r="S6" s="148">
        <v>0</v>
      </c>
      <c r="T6" s="148">
        <v>0</v>
      </c>
      <c r="U6" s="148" t="s">
        <v>59</v>
      </c>
      <c r="V6" s="148">
        <v>1</v>
      </c>
      <c r="W6" s="148">
        <v>1</v>
      </c>
      <c r="X6" s="148" t="s">
        <v>59</v>
      </c>
      <c r="Y6" s="148">
        <v>0</v>
      </c>
      <c r="Z6" s="148"/>
      <c r="AA6" s="148"/>
      <c r="AB6" s="148"/>
      <c r="AC6" s="148"/>
      <c r="AD6" s="148"/>
      <c r="AE6" s="148"/>
      <c r="AF6" s="148"/>
      <c r="AG6" s="148"/>
    </row>
    <row r="7" spans="1:33">
      <c r="A7" s="154" t="s">
        <v>45</v>
      </c>
      <c r="B7" s="158" t="str">
        <f t="shared" ref="B7" si="18">IF(OR(B8="",D8=""),"",IF(B8&gt;D8,"〇",IF(B8=D8,"△","×")))</f>
        <v>〇</v>
      </c>
      <c r="C7" s="159"/>
      <c r="D7" s="160"/>
      <c r="E7" s="158" t="str">
        <f t="shared" ref="E7" si="19">IF(OR(E8="",G8=""),"",IF(E8&gt;G8,"〇",IF(E8=G8,"△","×")))</f>
        <v>×</v>
      </c>
      <c r="F7" s="159"/>
      <c r="G7" s="160"/>
      <c r="H7" s="155"/>
      <c r="I7" s="156"/>
      <c r="J7" s="157"/>
      <c r="K7" s="158" t="str">
        <f t="shared" ref="K7" si="20">IF(OR(K8="",M8=""),"",IF(K8&gt;M8,"〇",IF(K8=M8,"△","×")))</f>
        <v>×</v>
      </c>
      <c r="L7" s="159"/>
      <c r="M7" s="160"/>
      <c r="N7" s="158" t="str">
        <f t="shared" ref="N7" si="21">IF(OR(N8="",P8=""),"",IF(N8&gt;P8,"〇",IF(N8=P8,"△","×")))</f>
        <v>×</v>
      </c>
      <c r="O7" s="159"/>
      <c r="P7" s="160"/>
      <c r="Q7" s="158" t="str">
        <f t="shared" ref="Q7" si="22">IF(OR(Q8="",S8=""),"",IF(Q8&gt;S8,"〇",IF(Q8=S8,"△","×")))</f>
        <v>△</v>
      </c>
      <c r="R7" s="159"/>
      <c r="S7" s="160"/>
      <c r="T7" s="158" t="str">
        <f t="shared" ref="T7" si="23">IF(OR(T8="",V8=""),"",IF(T8&gt;V8,"〇",IF(T8=V8,"△","×")))</f>
        <v>×</v>
      </c>
      <c r="U7" s="159"/>
      <c r="V7" s="160"/>
      <c r="W7" s="158" t="str">
        <f t="shared" ref="W7" si="24">IF(OR(W8="",Y8=""),"",IF(W8&gt;Y8,"〇",IF(W8=Y8,"△","×")))</f>
        <v>△</v>
      </c>
      <c r="X7" s="159"/>
      <c r="Y7" s="160"/>
      <c r="Z7" s="148">
        <v>5</v>
      </c>
      <c r="AA7" s="148">
        <f t="shared" ref="AA7" si="25">COUNTIF(B7:Y7,"〇")</f>
        <v>1</v>
      </c>
      <c r="AB7" s="148">
        <f t="shared" ref="AB7" si="26">COUNTIF(B7:Y7,"△")</f>
        <v>2</v>
      </c>
      <c r="AC7" s="148">
        <f t="shared" ref="AC7" si="27">COUNTIF(B7:Y7,"×")</f>
        <v>4</v>
      </c>
      <c r="AD7" s="148">
        <f t="shared" ref="AD7" si="28">SUM(E8,H8,K8,N8,Q8,T8,W8)</f>
        <v>3</v>
      </c>
      <c r="AE7" s="148">
        <f t="shared" ref="AE7" si="29">SUM(G8,J8,M8,P8,S8,V8,Y8)</f>
        <v>11</v>
      </c>
      <c r="AF7" s="148">
        <f t="shared" ref="AF7" si="30">AD7-AE7</f>
        <v>-8</v>
      </c>
      <c r="AG7" s="148">
        <v>7</v>
      </c>
    </row>
    <row r="8" spans="1:33">
      <c r="A8" s="161"/>
      <c r="B8" s="148">
        <v>1</v>
      </c>
      <c r="C8" s="148" t="s">
        <v>59</v>
      </c>
      <c r="D8" s="148">
        <v>0</v>
      </c>
      <c r="E8" s="148">
        <v>0</v>
      </c>
      <c r="F8" s="148" t="s">
        <v>59</v>
      </c>
      <c r="G8" s="148">
        <v>3</v>
      </c>
      <c r="H8" s="153"/>
      <c r="I8" s="153" t="s">
        <v>59</v>
      </c>
      <c r="J8" s="153"/>
      <c r="K8" s="148">
        <v>0</v>
      </c>
      <c r="L8" s="148" t="s">
        <v>59</v>
      </c>
      <c r="M8" s="148">
        <v>1</v>
      </c>
      <c r="N8" s="148">
        <v>0</v>
      </c>
      <c r="O8" s="148" t="s">
        <v>59</v>
      </c>
      <c r="P8" s="148">
        <v>1</v>
      </c>
      <c r="Q8" s="148">
        <v>2</v>
      </c>
      <c r="R8" s="148" t="s">
        <v>59</v>
      </c>
      <c r="S8" s="148">
        <v>2</v>
      </c>
      <c r="T8" s="148">
        <v>0</v>
      </c>
      <c r="U8" s="148" t="s">
        <v>59</v>
      </c>
      <c r="V8" s="148">
        <v>3</v>
      </c>
      <c r="W8" s="148">
        <v>1</v>
      </c>
      <c r="X8" s="148" t="s">
        <v>59</v>
      </c>
      <c r="Y8" s="148">
        <v>1</v>
      </c>
      <c r="Z8" s="148"/>
      <c r="AA8" s="148"/>
      <c r="AB8" s="148"/>
      <c r="AC8" s="148"/>
      <c r="AD8" s="148"/>
      <c r="AE8" s="148"/>
      <c r="AF8" s="148"/>
      <c r="AG8" s="148"/>
    </row>
    <row r="9" spans="1:33">
      <c r="A9" s="154" t="s">
        <v>46</v>
      </c>
      <c r="B9" s="158" t="str">
        <f t="shared" ref="B9" si="31">IF(OR(B10="",D10=""),"",IF(B10&gt;D10,"〇",IF(B10=D10,"△","×")))</f>
        <v>〇</v>
      </c>
      <c r="C9" s="159"/>
      <c r="D9" s="160"/>
      <c r="E9" s="158" t="str">
        <f t="shared" ref="E9" si="32">IF(OR(E10="",G10=""),"",IF(E10&gt;G10,"〇",IF(E10=G10,"△","×")))</f>
        <v>×</v>
      </c>
      <c r="F9" s="159"/>
      <c r="G9" s="160"/>
      <c r="H9" s="158" t="str">
        <f t="shared" ref="H9" si="33">IF(OR(H10="",J10=""),"",IF(H10&gt;J10,"〇",IF(H10=J10,"△","×")))</f>
        <v>〇</v>
      </c>
      <c r="I9" s="159"/>
      <c r="J9" s="160"/>
      <c r="K9" s="155"/>
      <c r="L9" s="156"/>
      <c r="M9" s="157"/>
      <c r="N9" s="158" t="str">
        <f t="shared" ref="N9" si="34">IF(OR(N10="",P10=""),"",IF(N10&gt;P10,"〇",IF(N10=P10,"△","×")))</f>
        <v>〇</v>
      </c>
      <c r="O9" s="159"/>
      <c r="P9" s="160"/>
      <c r="Q9" s="158" t="str">
        <f t="shared" ref="Q9" si="35">IF(OR(Q10="",S10=""),"",IF(Q10&gt;S10,"〇",IF(Q10=S10,"△","×")))</f>
        <v>〇</v>
      </c>
      <c r="R9" s="159"/>
      <c r="S9" s="160"/>
      <c r="T9" s="158" t="str">
        <f t="shared" ref="T9" si="36">IF(OR(T10="",V10=""),"",IF(T10&gt;V10,"〇",IF(T10=V10,"△","×")))</f>
        <v>〇</v>
      </c>
      <c r="U9" s="159"/>
      <c r="V9" s="160"/>
      <c r="W9" s="158" t="str">
        <f t="shared" ref="W9" si="37">IF(OR(W10="",Y10=""),"",IF(W10&gt;Y10,"〇",IF(W10=Y10,"△","×")))</f>
        <v>△</v>
      </c>
      <c r="X9" s="159"/>
      <c r="Y9" s="160"/>
      <c r="Z9" s="148">
        <v>16</v>
      </c>
      <c r="AA9" s="148">
        <f t="shared" ref="AA9" si="38">COUNTIF(B9:Y9,"〇")</f>
        <v>5</v>
      </c>
      <c r="AB9" s="148">
        <f t="shared" ref="AB9" si="39">COUNTIF(B9:Y9,"△")</f>
        <v>1</v>
      </c>
      <c r="AC9" s="148">
        <f t="shared" ref="AC9" si="40">COUNTIF(B9:Y9,"×")</f>
        <v>1</v>
      </c>
      <c r="AD9" s="148">
        <f t="shared" ref="AD9" si="41">SUM(E10,H10,K10,N10,Q10,T10,W10)</f>
        <v>7</v>
      </c>
      <c r="AE9" s="148">
        <f t="shared" ref="AE9" si="42">SUM(G10,J10,M10,P10,S10,V10,Y10)</f>
        <v>4</v>
      </c>
      <c r="AF9" s="148">
        <f t="shared" ref="AF9" si="43">AD9-AE9</f>
        <v>3</v>
      </c>
      <c r="AG9" s="148">
        <v>2</v>
      </c>
    </row>
    <row r="10" spans="1:33">
      <c r="A10" s="161"/>
      <c r="B10" s="148">
        <v>2</v>
      </c>
      <c r="C10" s="148" t="s">
        <v>59</v>
      </c>
      <c r="D10" s="148">
        <v>0</v>
      </c>
      <c r="E10" s="148">
        <v>0</v>
      </c>
      <c r="F10" s="148" t="s">
        <v>59</v>
      </c>
      <c r="G10" s="148">
        <v>2</v>
      </c>
      <c r="H10" s="148">
        <v>1</v>
      </c>
      <c r="I10" s="148" t="s">
        <v>59</v>
      </c>
      <c r="J10" s="148">
        <v>0</v>
      </c>
      <c r="K10" s="153"/>
      <c r="L10" s="153" t="s">
        <v>59</v>
      </c>
      <c r="M10" s="153"/>
      <c r="N10" s="148">
        <v>3</v>
      </c>
      <c r="O10" s="148" t="s">
        <v>59</v>
      </c>
      <c r="P10" s="148">
        <v>1</v>
      </c>
      <c r="Q10" s="148">
        <v>2</v>
      </c>
      <c r="R10" s="148" t="s">
        <v>59</v>
      </c>
      <c r="S10" s="148">
        <v>1</v>
      </c>
      <c r="T10" s="148">
        <v>1</v>
      </c>
      <c r="U10" s="148" t="s">
        <v>59</v>
      </c>
      <c r="V10" s="148">
        <v>0</v>
      </c>
      <c r="W10" s="148">
        <v>0</v>
      </c>
      <c r="X10" s="148" t="s">
        <v>59</v>
      </c>
      <c r="Y10" s="148">
        <v>0</v>
      </c>
      <c r="Z10" s="148"/>
      <c r="AA10" s="148"/>
      <c r="AB10" s="148"/>
      <c r="AC10" s="148"/>
      <c r="AD10" s="148"/>
      <c r="AE10" s="148"/>
      <c r="AF10" s="148"/>
      <c r="AG10" s="148"/>
    </row>
    <row r="11" spans="1:33">
      <c r="A11" s="153" t="s">
        <v>47</v>
      </c>
      <c r="B11" s="158" t="str">
        <f t="shared" ref="B11" si="44">IF(OR(B12="",D12=""),"",IF(B12&gt;D12,"〇",IF(B12=D12,"△","×")))</f>
        <v>〇</v>
      </c>
      <c r="C11" s="159"/>
      <c r="D11" s="160"/>
      <c r="E11" s="158" t="str">
        <f t="shared" ref="E11" si="45">IF(OR(E12="",G12=""),"",IF(E12&gt;G12,"〇",IF(E12=G12,"△","×")))</f>
        <v>×</v>
      </c>
      <c r="F11" s="159"/>
      <c r="G11" s="160"/>
      <c r="H11" s="158" t="str">
        <f t="shared" ref="H11" si="46">IF(OR(H12="",J12=""),"",IF(H12&gt;J12,"〇",IF(H12=J12,"△","×")))</f>
        <v>〇</v>
      </c>
      <c r="I11" s="159"/>
      <c r="J11" s="160"/>
      <c r="K11" s="158" t="str">
        <f t="shared" ref="K11" si="47">IF(OR(K12="",M12=""),"",IF(K12&gt;M12,"〇",IF(K12=M12,"△","×")))</f>
        <v>×</v>
      </c>
      <c r="L11" s="159"/>
      <c r="M11" s="160"/>
      <c r="N11" s="155"/>
      <c r="O11" s="156"/>
      <c r="P11" s="157"/>
      <c r="Q11" s="158" t="str">
        <f t="shared" ref="Q11" si="48">IF(OR(Q12="",S12=""),"",IF(Q12&gt;S12,"〇",IF(Q12=S12,"△","×")))</f>
        <v>〇</v>
      </c>
      <c r="R11" s="159"/>
      <c r="S11" s="160"/>
      <c r="T11" s="158" t="str">
        <f t="shared" ref="T11" si="49">IF(OR(T12="",V12=""),"",IF(T12&gt;V12,"〇",IF(T12=V12,"△","×")))</f>
        <v>×</v>
      </c>
      <c r="U11" s="159"/>
      <c r="V11" s="160"/>
      <c r="W11" s="158" t="str">
        <f t="shared" ref="W11" si="50">IF(OR(W12="",Y12=""),"",IF(W12&gt;Y12,"〇",IF(W12=Y12,"△","×")))</f>
        <v>×</v>
      </c>
      <c r="X11" s="159"/>
      <c r="Y11" s="160"/>
      <c r="Z11" s="148">
        <v>9</v>
      </c>
      <c r="AA11" s="148">
        <f t="shared" ref="AA11" si="51">COUNTIF(B11:Y11,"〇")</f>
        <v>3</v>
      </c>
      <c r="AB11" s="148">
        <f t="shared" ref="AB11" si="52">COUNTIF(B11:Y11,"△")</f>
        <v>0</v>
      </c>
      <c r="AC11" s="148">
        <f t="shared" ref="AC11" si="53">COUNTIF(B11:Y11,"×")</f>
        <v>4</v>
      </c>
      <c r="AD11" s="148">
        <f t="shared" ref="AD11" si="54">SUM(E12,H12,K12,N12,Q12,T12,W12)</f>
        <v>7</v>
      </c>
      <c r="AE11" s="148">
        <f t="shared" ref="AE11" si="55">SUM(G12,J12,M12,P12,S12,V12,Y12)</f>
        <v>8</v>
      </c>
      <c r="AF11" s="148">
        <f t="shared" ref="AF11" si="56">AD11-AE11</f>
        <v>-1</v>
      </c>
      <c r="AG11" s="148">
        <v>5</v>
      </c>
    </row>
    <row r="12" spans="1:33">
      <c r="A12" s="153"/>
      <c r="B12" s="148">
        <v>3</v>
      </c>
      <c r="C12" s="148" t="s">
        <v>59</v>
      </c>
      <c r="D12" s="148">
        <v>0</v>
      </c>
      <c r="E12" s="148">
        <v>0</v>
      </c>
      <c r="F12" s="148" t="s">
        <v>59</v>
      </c>
      <c r="G12" s="148">
        <v>1</v>
      </c>
      <c r="H12" s="148">
        <v>1</v>
      </c>
      <c r="I12" s="148" t="s">
        <v>59</v>
      </c>
      <c r="J12" s="148">
        <v>0</v>
      </c>
      <c r="K12" s="148">
        <v>1</v>
      </c>
      <c r="L12" s="148" t="s">
        <v>59</v>
      </c>
      <c r="M12" s="148">
        <v>3</v>
      </c>
      <c r="N12" s="153"/>
      <c r="O12" s="153" t="s">
        <v>59</v>
      </c>
      <c r="P12" s="153"/>
      <c r="Q12" s="148">
        <v>3</v>
      </c>
      <c r="R12" s="148" t="s">
        <v>59</v>
      </c>
      <c r="S12" s="148">
        <v>0</v>
      </c>
      <c r="T12" s="148">
        <v>1</v>
      </c>
      <c r="U12" s="148" t="s">
        <v>59</v>
      </c>
      <c r="V12" s="148">
        <v>2</v>
      </c>
      <c r="W12" s="148">
        <v>1</v>
      </c>
      <c r="X12" s="148" t="s">
        <v>59</v>
      </c>
      <c r="Y12" s="148">
        <v>2</v>
      </c>
      <c r="Z12" s="148"/>
      <c r="AA12" s="148"/>
      <c r="AB12" s="148"/>
      <c r="AC12" s="148"/>
      <c r="AD12" s="148"/>
      <c r="AE12" s="148"/>
      <c r="AF12" s="148"/>
      <c r="AG12" s="148"/>
    </row>
    <row r="13" spans="1:33">
      <c r="A13" s="153" t="s">
        <v>48</v>
      </c>
      <c r="B13" s="158" t="str">
        <f t="shared" ref="B13" si="57">IF(OR(B14="",D14=""),"",IF(B14&gt;D14,"〇",IF(B14=D14,"△","×")))</f>
        <v>〇</v>
      </c>
      <c r="C13" s="159"/>
      <c r="D13" s="160"/>
      <c r="E13" s="158" t="str">
        <f t="shared" ref="E13" si="58">IF(OR(E14="",G14=""),"",IF(E14&gt;G14,"〇",IF(E14=G14,"△","×")))</f>
        <v>×</v>
      </c>
      <c r="F13" s="159"/>
      <c r="G13" s="160"/>
      <c r="H13" s="158" t="str">
        <f t="shared" ref="H13" si="59">IF(OR(H14="",J14=""),"",IF(H14&gt;J14,"〇",IF(H14=J14,"△","×")))</f>
        <v>△</v>
      </c>
      <c r="I13" s="159"/>
      <c r="J13" s="160"/>
      <c r="K13" s="158" t="str">
        <f t="shared" ref="K13" si="60">IF(OR(K14="",M14=""),"",IF(K14&gt;M14,"〇",IF(K14=M14,"△","×")))</f>
        <v>×</v>
      </c>
      <c r="L13" s="159"/>
      <c r="M13" s="160"/>
      <c r="N13" s="158" t="str">
        <f t="shared" ref="N13" si="61">IF(OR(N14="",P14=""),"",IF(N14&gt;P14,"〇",IF(N14=P14,"△","×")))</f>
        <v>×</v>
      </c>
      <c r="O13" s="159"/>
      <c r="P13" s="160"/>
      <c r="Q13" s="155"/>
      <c r="R13" s="156"/>
      <c r="S13" s="157"/>
      <c r="T13" s="158" t="str">
        <f t="shared" ref="T13" si="62">IF(OR(T14="",V14=""),"",IF(T14&gt;V14,"〇",IF(T14=V14,"△","×")))</f>
        <v>〇</v>
      </c>
      <c r="U13" s="159"/>
      <c r="V13" s="160"/>
      <c r="W13" s="158" t="str">
        <f t="shared" ref="W13" si="63">IF(OR(W14="",Y14=""),"",IF(W14&gt;Y14,"〇",IF(W14=Y14,"△","×")))</f>
        <v>△</v>
      </c>
      <c r="X13" s="159"/>
      <c r="Y13" s="160"/>
      <c r="Z13" s="148">
        <v>8</v>
      </c>
      <c r="AA13" s="148">
        <f t="shared" ref="AA13" si="64">COUNTIF(B13:Y13,"〇")</f>
        <v>2</v>
      </c>
      <c r="AB13" s="148">
        <f t="shared" ref="AB13" si="65">COUNTIF(B13:Y13,"△")</f>
        <v>2</v>
      </c>
      <c r="AC13" s="148">
        <f t="shared" ref="AC13" si="66">COUNTIF(B13:Y13,"×")</f>
        <v>3</v>
      </c>
      <c r="AD13" s="148">
        <f t="shared" ref="AD13" si="67">SUM(E14,H14,K14,N14,Q14,T14,W14)</f>
        <v>5</v>
      </c>
      <c r="AE13" s="148">
        <f t="shared" ref="AE13" si="68">SUM(G14,J14,M14,P14,S14,V14,Y14)</f>
        <v>9</v>
      </c>
      <c r="AF13" s="148">
        <f t="shared" ref="AF13" si="69">AD13-AE13</f>
        <v>-4</v>
      </c>
      <c r="AG13" s="148">
        <v>6</v>
      </c>
    </row>
    <row r="14" spans="1:33">
      <c r="A14" s="153"/>
      <c r="B14" s="148">
        <v>3</v>
      </c>
      <c r="C14" s="148" t="s">
        <v>59</v>
      </c>
      <c r="D14" s="148">
        <v>1</v>
      </c>
      <c r="E14" s="148">
        <v>0</v>
      </c>
      <c r="F14" s="148" t="s">
        <v>59</v>
      </c>
      <c r="G14" s="148">
        <v>1</v>
      </c>
      <c r="H14" s="148">
        <v>2</v>
      </c>
      <c r="I14" s="148" t="s">
        <v>59</v>
      </c>
      <c r="J14" s="148">
        <v>2</v>
      </c>
      <c r="K14" s="148">
        <v>1</v>
      </c>
      <c r="L14" s="148" t="s">
        <v>59</v>
      </c>
      <c r="M14" s="148">
        <v>2</v>
      </c>
      <c r="N14" s="148">
        <v>0</v>
      </c>
      <c r="O14" s="148" t="s">
        <v>59</v>
      </c>
      <c r="P14" s="148">
        <v>3</v>
      </c>
      <c r="Q14" s="153"/>
      <c r="R14" s="153" t="s">
        <v>59</v>
      </c>
      <c r="S14" s="153"/>
      <c r="T14" s="148">
        <v>2</v>
      </c>
      <c r="U14" s="148" t="s">
        <v>59</v>
      </c>
      <c r="V14" s="148">
        <v>1</v>
      </c>
      <c r="W14" s="148">
        <v>0</v>
      </c>
      <c r="X14" s="148" t="s">
        <v>59</v>
      </c>
      <c r="Y14" s="148">
        <v>0</v>
      </c>
      <c r="Z14" s="148"/>
      <c r="AA14" s="148"/>
      <c r="AB14" s="148"/>
      <c r="AC14" s="148"/>
      <c r="AD14" s="148"/>
      <c r="AE14" s="148"/>
      <c r="AF14" s="148"/>
      <c r="AG14" s="148"/>
    </row>
    <row r="15" spans="1:33">
      <c r="A15" s="153" t="s">
        <v>49</v>
      </c>
      <c r="B15" s="158" t="str">
        <f t="shared" ref="B15" si="70">IF(OR(B16="",D16=""),"",IF(B16&gt;D16,"〇",IF(B16=D16,"△","×")))</f>
        <v>〇</v>
      </c>
      <c r="C15" s="159"/>
      <c r="D15" s="160"/>
      <c r="E15" s="158" t="str">
        <f t="shared" ref="E15" si="71">IF(OR(E16="",G16=""),"",IF(E16&gt;G16,"〇",IF(E16=G16,"△","×")))</f>
        <v>〇</v>
      </c>
      <c r="F15" s="159"/>
      <c r="G15" s="160"/>
      <c r="H15" s="158" t="str">
        <f t="shared" ref="H15" si="72">IF(OR(H16="",J16=""),"",IF(H16&gt;J16,"〇",IF(H16=J16,"△","×")))</f>
        <v>〇</v>
      </c>
      <c r="I15" s="159"/>
      <c r="J15" s="160"/>
      <c r="K15" s="158" t="str">
        <f t="shared" ref="K15" si="73">IF(OR(K16="",M16=""),"",IF(K16&gt;M16,"〇",IF(K16=M16,"△","×")))</f>
        <v>×</v>
      </c>
      <c r="L15" s="159"/>
      <c r="M15" s="160"/>
      <c r="N15" s="158" t="str">
        <f t="shared" ref="N15" si="74">IF(OR(N16="",P16=""),"",IF(N16&gt;P16,"〇",IF(N16=P16,"△","×")))</f>
        <v>〇</v>
      </c>
      <c r="O15" s="159"/>
      <c r="P15" s="160"/>
      <c r="Q15" s="158" t="str">
        <f t="shared" ref="Q15" si="75">IF(OR(Q16="",S16=""),"",IF(Q16&gt;S16,"〇",IF(Q16=S16,"△","×")))</f>
        <v>×</v>
      </c>
      <c r="R15" s="159"/>
      <c r="S15" s="160"/>
      <c r="T15" s="155"/>
      <c r="U15" s="156"/>
      <c r="V15" s="157"/>
      <c r="W15" s="158" t="str">
        <f>IF(OR(W16="",Y16=""),"",IF(W16&gt;Y16,"〇",IF(W16=Y16,"△","×")))</f>
        <v>×</v>
      </c>
      <c r="X15" s="159"/>
      <c r="Y15" s="160"/>
      <c r="Z15" s="148">
        <v>12</v>
      </c>
      <c r="AA15" s="148">
        <f t="shared" ref="AA15" si="76">COUNTIF(B15:Y15,"〇")</f>
        <v>4</v>
      </c>
      <c r="AB15" s="148">
        <f t="shared" ref="AB15" si="77">COUNTIF(B15:Y15,"△")</f>
        <v>0</v>
      </c>
      <c r="AC15" s="148">
        <f t="shared" ref="AC15" si="78">COUNTIF(B15:Y15,"×")</f>
        <v>3</v>
      </c>
      <c r="AD15" s="148">
        <f t="shared" ref="AD15" si="79">SUM(E16,H16,K16,N16,Q16,T16,W16)</f>
        <v>7</v>
      </c>
      <c r="AE15" s="148">
        <f t="shared" ref="AE15" si="80">SUM(G16,J16,M16,P16,S16,V16,Y16)</f>
        <v>5</v>
      </c>
      <c r="AF15" s="148">
        <f t="shared" ref="AF15" si="81">AD15-AE15</f>
        <v>2</v>
      </c>
      <c r="AG15" s="148">
        <v>3</v>
      </c>
    </row>
    <row r="16" spans="1:33">
      <c r="A16" s="153"/>
      <c r="B16" s="148">
        <v>2</v>
      </c>
      <c r="C16" s="148" t="s">
        <v>59</v>
      </c>
      <c r="D16" s="148">
        <v>0</v>
      </c>
      <c r="E16" s="148">
        <v>1</v>
      </c>
      <c r="F16" s="148" t="s">
        <v>59</v>
      </c>
      <c r="G16" s="148">
        <v>0</v>
      </c>
      <c r="H16" s="148">
        <v>3</v>
      </c>
      <c r="I16" s="148" t="s">
        <v>59</v>
      </c>
      <c r="J16" s="148">
        <v>0</v>
      </c>
      <c r="K16" s="148">
        <v>0</v>
      </c>
      <c r="L16" s="148" t="s">
        <v>59</v>
      </c>
      <c r="M16" s="148">
        <v>1</v>
      </c>
      <c r="N16" s="148">
        <v>2</v>
      </c>
      <c r="O16" s="148" t="s">
        <v>59</v>
      </c>
      <c r="P16" s="148">
        <v>1</v>
      </c>
      <c r="Q16" s="148">
        <v>1</v>
      </c>
      <c r="R16" s="148" t="s">
        <v>59</v>
      </c>
      <c r="S16" s="148">
        <v>2</v>
      </c>
      <c r="T16" s="153"/>
      <c r="U16" s="153" t="s">
        <v>59</v>
      </c>
      <c r="V16" s="153"/>
      <c r="W16" s="148">
        <v>0</v>
      </c>
      <c r="X16" s="148" t="s">
        <v>59</v>
      </c>
      <c r="Y16" s="148">
        <v>1</v>
      </c>
      <c r="Z16" s="148"/>
      <c r="AA16" s="148"/>
      <c r="AB16" s="148"/>
      <c r="AC16" s="148"/>
      <c r="AD16" s="148"/>
      <c r="AE16" s="148"/>
      <c r="AF16" s="148"/>
      <c r="AG16" s="148"/>
    </row>
    <row r="17" spans="1:33">
      <c r="A17" s="153" t="s">
        <v>50</v>
      </c>
      <c r="B17" s="158" t="str">
        <f t="shared" ref="B17" si="82">IF(OR(B18="",D18=""),"",IF(B18&gt;D18,"〇",IF(B18=D18,"△","×")))</f>
        <v>〇</v>
      </c>
      <c r="C17" s="159"/>
      <c r="D17" s="160"/>
      <c r="E17" s="158" t="str">
        <f t="shared" ref="E17" si="83">IF(OR(E18="",G18=""),"",IF(E18&gt;G18,"〇",IF(E18=G18,"△","×")))</f>
        <v>×</v>
      </c>
      <c r="F17" s="159"/>
      <c r="G17" s="160"/>
      <c r="H17" s="158" t="str">
        <f t="shared" ref="H17" si="84">IF(OR(H18="",J18=""),"",IF(H18&gt;J18,"〇",IF(H18=J18,"△","×")))</f>
        <v>△</v>
      </c>
      <c r="I17" s="159"/>
      <c r="J17" s="160"/>
      <c r="K17" s="158" t="str">
        <f t="shared" ref="K17" si="85">IF(OR(K18="",M18=""),"",IF(K18&gt;M18,"〇",IF(K18=M18,"△","×")))</f>
        <v>△</v>
      </c>
      <c r="L17" s="159"/>
      <c r="M17" s="160"/>
      <c r="N17" s="158" t="str">
        <f t="shared" ref="N17" si="86">IF(OR(N18="",P18=""),"",IF(N18&gt;P18,"〇",IF(N18=P18,"△","×")))</f>
        <v>〇</v>
      </c>
      <c r="O17" s="159"/>
      <c r="P17" s="160"/>
      <c r="Q17" s="158" t="str">
        <f t="shared" ref="Q17" si="87">IF(OR(Q18="",S18=""),"",IF(Q18&gt;S18,"〇",IF(Q18=S18,"△","×")))</f>
        <v>△</v>
      </c>
      <c r="R17" s="159"/>
      <c r="S17" s="160"/>
      <c r="T17" s="158" t="str">
        <f t="shared" ref="T17" si="88">IF(OR(T18="",V18=""),"",IF(T18&gt;V18,"〇",IF(T18=V18,"△","×")))</f>
        <v>〇</v>
      </c>
      <c r="U17" s="159"/>
      <c r="V17" s="160"/>
      <c r="W17" s="155"/>
      <c r="X17" s="156"/>
      <c r="Y17" s="157"/>
      <c r="Z17" s="148">
        <v>12</v>
      </c>
      <c r="AA17" s="148">
        <f t="shared" ref="AA17" si="89">COUNTIF(B17:Y17,"〇")</f>
        <v>3</v>
      </c>
      <c r="AB17" s="148">
        <f t="shared" ref="AB17" si="90">COUNTIF(B17:Y17,"△")</f>
        <v>3</v>
      </c>
      <c r="AC17" s="148">
        <f t="shared" ref="AC17" si="91">COUNTIF(B17:Y17,"×")</f>
        <v>1</v>
      </c>
      <c r="AD17" s="148">
        <f t="shared" ref="AD17" si="92">SUM(E18,H18,K18,N18,Q18,T18,W18)</f>
        <v>4</v>
      </c>
      <c r="AE17" s="148">
        <f t="shared" ref="AE17" si="93">SUM(G18,J18,M18,P18,S18,V18,Y18)</f>
        <v>3</v>
      </c>
      <c r="AF17" s="148">
        <f t="shared" ref="AF17" si="94">AD17-AE17</f>
        <v>1</v>
      </c>
      <c r="AG17" s="148">
        <v>4</v>
      </c>
    </row>
    <row r="18" spans="1:33">
      <c r="A18" s="153"/>
      <c r="B18" s="148">
        <v>1</v>
      </c>
      <c r="C18" s="148" t="s">
        <v>59</v>
      </c>
      <c r="D18" s="148">
        <v>0</v>
      </c>
      <c r="E18" s="148">
        <v>0</v>
      </c>
      <c r="F18" s="148" t="s">
        <v>59</v>
      </c>
      <c r="G18" s="148">
        <v>1</v>
      </c>
      <c r="H18" s="148">
        <v>1</v>
      </c>
      <c r="I18" s="148" t="s">
        <v>59</v>
      </c>
      <c r="J18" s="148">
        <v>1</v>
      </c>
      <c r="K18" s="148">
        <v>0</v>
      </c>
      <c r="L18" s="148" t="s">
        <v>59</v>
      </c>
      <c r="M18" s="148">
        <v>0</v>
      </c>
      <c r="N18" s="148">
        <v>2</v>
      </c>
      <c r="O18" s="148" t="s">
        <v>59</v>
      </c>
      <c r="P18" s="148">
        <v>1</v>
      </c>
      <c r="Q18" s="148">
        <v>0</v>
      </c>
      <c r="R18" s="148" t="s">
        <v>59</v>
      </c>
      <c r="S18" s="148">
        <v>0</v>
      </c>
      <c r="T18" s="148">
        <v>1</v>
      </c>
      <c r="U18" s="148" t="s">
        <v>59</v>
      </c>
      <c r="V18" s="148">
        <v>0</v>
      </c>
      <c r="W18" s="153"/>
      <c r="X18" s="153" t="s">
        <v>59</v>
      </c>
      <c r="Y18" s="153"/>
      <c r="Z18" s="148"/>
      <c r="AA18" s="148"/>
      <c r="AB18" s="148"/>
      <c r="AC18" s="148"/>
      <c r="AD18" s="148"/>
      <c r="AE18" s="148"/>
      <c r="AF18" s="148"/>
      <c r="AG18" s="148"/>
    </row>
    <row r="21" spans="1:1">
      <c r="A21" t="s">
        <v>60</v>
      </c>
    </row>
    <row r="22" spans="1:33">
      <c r="A22" s="153"/>
      <c r="B22" s="153" t="s">
        <v>61</v>
      </c>
      <c r="C22" s="153"/>
      <c r="D22" s="153"/>
      <c r="E22" s="153" t="s">
        <v>62</v>
      </c>
      <c r="F22" s="153"/>
      <c r="G22" s="153"/>
      <c r="H22" s="153" t="s">
        <v>63</v>
      </c>
      <c r="I22" s="153"/>
      <c r="J22" s="153"/>
      <c r="K22" s="153" t="s">
        <v>64</v>
      </c>
      <c r="L22" s="153"/>
      <c r="M22" s="153"/>
      <c r="N22" s="153" t="s">
        <v>65</v>
      </c>
      <c r="O22" s="153"/>
      <c r="P22" s="153"/>
      <c r="Q22" s="153" t="s">
        <v>66</v>
      </c>
      <c r="R22" s="153"/>
      <c r="S22" s="153"/>
      <c r="T22" s="153" t="s">
        <v>67</v>
      </c>
      <c r="U22" s="153"/>
      <c r="V22" s="153"/>
      <c r="W22" s="153" t="s">
        <v>68</v>
      </c>
      <c r="X22" s="153"/>
      <c r="Y22" s="153"/>
      <c r="Z22" s="153" t="s">
        <v>51</v>
      </c>
      <c r="AA22" s="153" t="s">
        <v>52</v>
      </c>
      <c r="AB22" s="153" t="s">
        <v>53</v>
      </c>
      <c r="AC22" s="153" t="s">
        <v>54</v>
      </c>
      <c r="AD22" s="153" t="s">
        <v>55</v>
      </c>
      <c r="AE22" s="153" t="s">
        <v>56</v>
      </c>
      <c r="AF22" s="153" t="s">
        <v>57</v>
      </c>
      <c r="AG22" s="153" t="s">
        <v>58</v>
      </c>
    </row>
    <row r="23" spans="1:33">
      <c r="A23" s="154" t="s">
        <v>61</v>
      </c>
      <c r="B23" s="155"/>
      <c r="C23" s="156"/>
      <c r="D23" s="157"/>
      <c r="E23" s="158" t="str">
        <f>IF(OR(E24="",G24=""),"",IF(E24&gt;G24,"〇",IF(E24=G24,"△","×")))</f>
        <v>△</v>
      </c>
      <c r="F23" s="159"/>
      <c r="G23" s="160"/>
      <c r="H23" s="158" t="str">
        <f t="shared" ref="H23" si="95">IF(OR(H24="",J24=""),"",IF(H24&gt;J24,"〇",IF(H24=J24,"△","×")))</f>
        <v>×</v>
      </c>
      <c r="I23" s="159"/>
      <c r="J23" s="160"/>
      <c r="K23" s="158" t="str">
        <f t="shared" ref="K23" si="96">IF(OR(K24="",M24=""),"",IF(K24&gt;M24,"〇",IF(K24=M24,"△","×")))</f>
        <v>△</v>
      </c>
      <c r="L23" s="159"/>
      <c r="M23" s="160"/>
      <c r="N23" s="158" t="str">
        <f t="shared" ref="N23" si="97">IF(OR(N24="",P24=""),"",IF(N24&gt;P24,"〇",IF(N24=P24,"△","×")))</f>
        <v>〇</v>
      </c>
      <c r="O23" s="159"/>
      <c r="P23" s="160"/>
      <c r="Q23" s="158" t="str">
        <f t="shared" ref="Q23" si="98">IF(OR(Q24="",S24=""),"",IF(Q24&gt;S24,"〇",IF(Q24=S24,"△","×")))</f>
        <v>〇</v>
      </c>
      <c r="R23" s="159"/>
      <c r="S23" s="160"/>
      <c r="T23" s="158" t="str">
        <f t="shared" ref="T23" si="99">IF(OR(T24="",V24=""),"",IF(T24&gt;V24,"〇",IF(T24=V24,"△","×")))</f>
        <v>〇</v>
      </c>
      <c r="U23" s="159"/>
      <c r="V23" s="160"/>
      <c r="W23" s="158" t="str">
        <f t="shared" ref="W23" si="100">IF(OR(W24="",Y24=""),"",IF(W24&gt;Y24,"〇",IF(W24=Y24,"△","×")))</f>
        <v>〇</v>
      </c>
      <c r="X23" s="159"/>
      <c r="Y23" s="160"/>
      <c r="Z23" s="148">
        <v>14</v>
      </c>
      <c r="AA23" s="148">
        <f>COUNTIF(B23:Y23,"〇")</f>
        <v>4</v>
      </c>
      <c r="AB23" s="148">
        <f>COUNTIF(B23:Y23,"△")</f>
        <v>2</v>
      </c>
      <c r="AC23" s="148">
        <f>COUNTIF(B23:Y23,"×")</f>
        <v>1</v>
      </c>
      <c r="AD23" s="148">
        <f>SUM(E24,H24,K24,N24,Q24,T24,W24)</f>
        <v>10</v>
      </c>
      <c r="AE23" s="148">
        <f>SUM(G24,J24,M24,P24,S24,V24,Y24)</f>
        <v>3</v>
      </c>
      <c r="AF23" s="148">
        <f>AD23-AE23</f>
        <v>7</v>
      </c>
      <c r="AG23" s="148">
        <v>3</v>
      </c>
    </row>
    <row r="24" spans="1:33">
      <c r="A24" s="161"/>
      <c r="B24" s="153"/>
      <c r="C24" s="153" t="s">
        <v>59</v>
      </c>
      <c r="D24" s="153"/>
      <c r="E24" s="148">
        <v>0</v>
      </c>
      <c r="F24" s="148" t="s">
        <v>59</v>
      </c>
      <c r="G24" s="148">
        <v>0</v>
      </c>
      <c r="H24" s="148">
        <v>0</v>
      </c>
      <c r="I24" s="148" t="s">
        <v>59</v>
      </c>
      <c r="J24" s="148">
        <v>2</v>
      </c>
      <c r="K24" s="148">
        <v>1</v>
      </c>
      <c r="L24" s="148" t="s">
        <v>59</v>
      </c>
      <c r="M24" s="148">
        <v>1</v>
      </c>
      <c r="N24" s="148">
        <v>1</v>
      </c>
      <c r="O24" s="148" t="s">
        <v>59</v>
      </c>
      <c r="P24" s="148">
        <v>0</v>
      </c>
      <c r="Q24" s="148">
        <v>2</v>
      </c>
      <c r="R24" s="148" t="s">
        <v>59</v>
      </c>
      <c r="S24" s="148">
        <v>0</v>
      </c>
      <c r="T24" s="148">
        <v>2</v>
      </c>
      <c r="U24" s="148" t="s">
        <v>59</v>
      </c>
      <c r="V24" s="148">
        <v>0</v>
      </c>
      <c r="W24" s="148">
        <v>4</v>
      </c>
      <c r="X24" s="148" t="s">
        <v>59</v>
      </c>
      <c r="Y24" s="148">
        <v>0</v>
      </c>
      <c r="Z24" s="148"/>
      <c r="AA24" s="148"/>
      <c r="AB24" s="148"/>
      <c r="AC24" s="148"/>
      <c r="AD24" s="148"/>
      <c r="AE24" s="148"/>
      <c r="AF24" s="148"/>
      <c r="AG24" s="148"/>
    </row>
    <row r="25" spans="1:33">
      <c r="A25" s="154" t="s">
        <v>62</v>
      </c>
      <c r="B25" s="158" t="str">
        <f>IF(OR(B26="",D26=""),"",IF(B26&gt;D26,"〇",IF(B26=D26,"△","×")))</f>
        <v>△</v>
      </c>
      <c r="C25" s="159"/>
      <c r="D25" s="160"/>
      <c r="E25" s="155"/>
      <c r="F25" s="156"/>
      <c r="G25" s="157"/>
      <c r="H25" s="158" t="str">
        <f t="shared" ref="H25" si="101">IF(OR(H26="",J26=""),"",IF(H26&gt;J26,"〇",IF(H26=J26,"△","×")))</f>
        <v>×</v>
      </c>
      <c r="I25" s="159"/>
      <c r="J25" s="160"/>
      <c r="K25" s="158" t="str">
        <f t="shared" ref="K25" si="102">IF(OR(K26="",M26=""),"",IF(K26&gt;M26,"〇",IF(K26=M26,"△","×")))</f>
        <v>△</v>
      </c>
      <c r="L25" s="159"/>
      <c r="M25" s="160"/>
      <c r="N25" s="158" t="str">
        <f t="shared" ref="N25" si="103">IF(OR(N26="",P26=""),"",IF(N26&gt;P26,"〇",IF(N26=P26,"△","×")))</f>
        <v>〇</v>
      </c>
      <c r="O25" s="159"/>
      <c r="P25" s="160"/>
      <c r="Q25" s="158" t="str">
        <f t="shared" ref="Q25" si="104">IF(OR(Q26="",S26=""),"",IF(Q26&gt;S26,"〇",IF(Q26=S26,"△","×")))</f>
        <v>〇</v>
      </c>
      <c r="R25" s="159"/>
      <c r="S25" s="160"/>
      <c r="T25" s="158" t="str">
        <f t="shared" ref="T25" si="105">IF(OR(T26="",V26=""),"",IF(T26&gt;V26,"〇",IF(T26=V26,"△","×")))</f>
        <v>△</v>
      </c>
      <c r="U25" s="159"/>
      <c r="V25" s="160"/>
      <c r="W25" s="158" t="str">
        <f t="shared" ref="W25" si="106">IF(OR(W26="",Y26=""),"",IF(W26&gt;Y26,"〇",IF(W26=Y26,"△","×")))</f>
        <v>〇</v>
      </c>
      <c r="X25" s="159"/>
      <c r="Y25" s="160"/>
      <c r="Z25" s="148">
        <v>12</v>
      </c>
      <c r="AA25" s="148">
        <f t="shared" ref="AA25" si="107">COUNTIF(B25:Y25,"〇")</f>
        <v>3</v>
      </c>
      <c r="AB25" s="148">
        <f t="shared" ref="AB25" si="108">COUNTIF(B25:Y25,"△")</f>
        <v>3</v>
      </c>
      <c r="AC25" s="148">
        <f t="shared" ref="AC25" si="109">COUNTIF(B25:Y25,"×")</f>
        <v>1</v>
      </c>
      <c r="AD25" s="148">
        <f t="shared" ref="AD25" si="110">SUM(E26,H26,K26,N26,Q26,T26,W26)</f>
        <v>7</v>
      </c>
      <c r="AE25" s="148">
        <f t="shared" ref="AE25" si="111">SUM(G26,J26,M26,P26,S26,V26,Y26)</f>
        <v>1</v>
      </c>
      <c r="AF25" s="148">
        <f t="shared" ref="AF25" si="112">AD25-AE25</f>
        <v>6</v>
      </c>
      <c r="AG25" s="148">
        <v>4</v>
      </c>
    </row>
    <row r="26" spans="1:33">
      <c r="A26" s="161"/>
      <c r="B26" s="148">
        <v>0</v>
      </c>
      <c r="C26" s="148" t="s">
        <v>59</v>
      </c>
      <c r="D26" s="148">
        <v>0</v>
      </c>
      <c r="E26" s="153"/>
      <c r="F26" s="153" t="s">
        <v>59</v>
      </c>
      <c r="G26" s="153"/>
      <c r="H26" s="148">
        <v>0</v>
      </c>
      <c r="I26" s="148" t="s">
        <v>59</v>
      </c>
      <c r="J26" s="148">
        <v>1</v>
      </c>
      <c r="K26" s="148">
        <v>0</v>
      </c>
      <c r="L26" s="148" t="s">
        <v>59</v>
      </c>
      <c r="M26" s="148">
        <v>0</v>
      </c>
      <c r="N26" s="148">
        <v>2</v>
      </c>
      <c r="O26" s="148" t="s">
        <v>59</v>
      </c>
      <c r="P26" s="148">
        <v>0</v>
      </c>
      <c r="Q26" s="148">
        <v>2</v>
      </c>
      <c r="R26" s="148" t="s">
        <v>59</v>
      </c>
      <c r="S26" s="148">
        <v>0</v>
      </c>
      <c r="T26" s="148">
        <v>0</v>
      </c>
      <c r="U26" s="148" t="s">
        <v>59</v>
      </c>
      <c r="V26" s="148">
        <v>0</v>
      </c>
      <c r="W26" s="148">
        <v>3</v>
      </c>
      <c r="X26" s="148" t="s">
        <v>59</v>
      </c>
      <c r="Y26" s="148">
        <v>0</v>
      </c>
      <c r="Z26" s="148"/>
      <c r="AA26" s="148"/>
      <c r="AB26" s="148"/>
      <c r="AC26" s="148"/>
      <c r="AD26" s="148"/>
      <c r="AE26" s="148"/>
      <c r="AF26" s="148"/>
      <c r="AG26" s="148"/>
    </row>
    <row r="27" spans="1:33">
      <c r="A27" s="154" t="s">
        <v>63</v>
      </c>
      <c r="B27" s="158" t="str">
        <f t="shared" ref="B27" si="113">IF(OR(B28="",D28=""),"",IF(B28&gt;D28,"〇",IF(B28=D28,"△","×")))</f>
        <v>〇</v>
      </c>
      <c r="C27" s="159"/>
      <c r="D27" s="160"/>
      <c r="E27" s="158" t="str">
        <f t="shared" ref="E27" si="114">IF(OR(E28="",G28=""),"",IF(E28&gt;G28,"〇",IF(E28=G28,"△","×")))</f>
        <v>〇</v>
      </c>
      <c r="F27" s="159"/>
      <c r="G27" s="160"/>
      <c r="H27" s="155"/>
      <c r="I27" s="156"/>
      <c r="J27" s="157"/>
      <c r="K27" s="158" t="str">
        <f t="shared" ref="K27" si="115">IF(OR(K28="",M28=""),"",IF(K28&gt;M28,"〇",IF(K28=M28,"△","×")))</f>
        <v>×</v>
      </c>
      <c r="L27" s="159"/>
      <c r="M27" s="160"/>
      <c r="N27" s="158" t="str">
        <f t="shared" ref="N27" si="116">IF(OR(N28="",P28=""),"",IF(N28&gt;P28,"〇",IF(N28=P28,"△","×")))</f>
        <v>〇</v>
      </c>
      <c r="O27" s="159"/>
      <c r="P27" s="160"/>
      <c r="Q27" s="158" t="str">
        <f t="shared" ref="Q27" si="117">IF(OR(Q28="",S28=""),"",IF(Q28&gt;S28,"〇",IF(Q28=S28,"△","×")))</f>
        <v>〇</v>
      </c>
      <c r="R27" s="159"/>
      <c r="S27" s="160"/>
      <c r="T27" s="158" t="str">
        <f t="shared" ref="T27" si="118">IF(OR(T28="",V28=""),"",IF(T28&gt;V28,"〇",IF(T28=V28,"△","×")))</f>
        <v>〇</v>
      </c>
      <c r="U27" s="159"/>
      <c r="V27" s="160"/>
      <c r="W27" s="158" t="str">
        <f t="shared" ref="W27" si="119">IF(OR(W28="",Y28=""),"",IF(W28&gt;Y28,"〇",IF(W28=Y28,"△","×")))</f>
        <v>〇</v>
      </c>
      <c r="X27" s="159"/>
      <c r="Y27" s="160"/>
      <c r="Z27" s="148">
        <v>18</v>
      </c>
      <c r="AA27" s="148">
        <f t="shared" ref="AA27" si="120">COUNTIF(B27:Y27,"〇")</f>
        <v>6</v>
      </c>
      <c r="AB27" s="148">
        <f t="shared" ref="AB27" si="121">COUNTIF(B27:Y27,"△")</f>
        <v>0</v>
      </c>
      <c r="AC27" s="148">
        <f t="shared" ref="AC27" si="122">COUNTIF(B27:Y27,"×")</f>
        <v>1</v>
      </c>
      <c r="AD27" s="148">
        <f t="shared" ref="AD27" si="123">SUM(E28,H28,K28,N28,Q28,T28,W28)</f>
        <v>15</v>
      </c>
      <c r="AE27" s="148">
        <f t="shared" ref="AE27" si="124">SUM(G28,J28,M28,P28,S28,V28,Y28)</f>
        <v>1</v>
      </c>
      <c r="AF27" s="148">
        <f t="shared" ref="AF27" si="125">AD27-AE27</f>
        <v>14</v>
      </c>
      <c r="AG27" s="148">
        <v>1</v>
      </c>
    </row>
    <row r="28" spans="1:33">
      <c r="A28" s="161"/>
      <c r="B28" s="148">
        <v>2</v>
      </c>
      <c r="C28" s="148" t="s">
        <v>59</v>
      </c>
      <c r="D28" s="148">
        <v>0</v>
      </c>
      <c r="E28" s="148">
        <v>1</v>
      </c>
      <c r="F28" s="148" t="s">
        <v>59</v>
      </c>
      <c r="G28" s="148">
        <v>0</v>
      </c>
      <c r="H28" s="153"/>
      <c r="I28" s="153" t="s">
        <v>59</v>
      </c>
      <c r="J28" s="153"/>
      <c r="K28" s="148">
        <v>0</v>
      </c>
      <c r="L28" s="148" t="s">
        <v>59</v>
      </c>
      <c r="M28" s="148">
        <v>1</v>
      </c>
      <c r="N28" s="148">
        <v>3</v>
      </c>
      <c r="O28" s="148" t="s">
        <v>59</v>
      </c>
      <c r="P28" s="148">
        <v>0</v>
      </c>
      <c r="Q28" s="148">
        <v>3</v>
      </c>
      <c r="R28" s="148" t="s">
        <v>59</v>
      </c>
      <c r="S28" s="148">
        <v>0</v>
      </c>
      <c r="T28" s="148">
        <v>3</v>
      </c>
      <c r="U28" s="148" t="s">
        <v>59</v>
      </c>
      <c r="V28" s="148">
        <v>0</v>
      </c>
      <c r="W28" s="148">
        <v>5</v>
      </c>
      <c r="X28" s="148" t="s">
        <v>59</v>
      </c>
      <c r="Y28" s="148">
        <v>0</v>
      </c>
      <c r="Z28" s="148"/>
      <c r="AA28" s="148"/>
      <c r="AB28" s="148"/>
      <c r="AC28" s="148"/>
      <c r="AD28" s="148"/>
      <c r="AE28" s="148"/>
      <c r="AF28" s="148"/>
      <c r="AG28" s="148"/>
    </row>
    <row r="29" spans="1:33">
      <c r="A29" s="154" t="s">
        <v>64</v>
      </c>
      <c r="B29" s="158" t="str">
        <f t="shared" ref="B29" si="126">IF(OR(B30="",D30=""),"",IF(B30&gt;D30,"〇",IF(B30=D30,"△","×")))</f>
        <v>△</v>
      </c>
      <c r="C29" s="159"/>
      <c r="D29" s="160"/>
      <c r="E29" s="158" t="str">
        <f t="shared" ref="E29" si="127">IF(OR(E30="",G30=""),"",IF(E30&gt;G30,"〇",IF(E30=G30,"△","×")))</f>
        <v>△</v>
      </c>
      <c r="F29" s="159"/>
      <c r="G29" s="160"/>
      <c r="H29" s="158" t="str">
        <f t="shared" ref="H29" si="128">IF(OR(H30="",J30=""),"",IF(H30&gt;J30,"〇",IF(H30=J30,"△","×")))</f>
        <v>〇</v>
      </c>
      <c r="I29" s="159"/>
      <c r="J29" s="160"/>
      <c r="K29" s="155"/>
      <c r="L29" s="156"/>
      <c r="M29" s="157"/>
      <c r="N29" s="158" t="str">
        <f t="shared" ref="N29" si="129">IF(OR(N30="",P30=""),"",IF(N30&gt;P30,"〇",IF(N30=P30,"△","×")))</f>
        <v>△</v>
      </c>
      <c r="O29" s="159"/>
      <c r="P29" s="160"/>
      <c r="Q29" s="158" t="str">
        <f t="shared" ref="Q29" si="130">IF(OR(Q30="",S30=""),"",IF(Q30&gt;S30,"〇",IF(Q30=S30,"△","×")))</f>
        <v>〇</v>
      </c>
      <c r="R29" s="159"/>
      <c r="S29" s="160"/>
      <c r="T29" s="158" t="str">
        <f t="shared" ref="T29" si="131">IF(OR(T30="",V30=""),"",IF(T30&gt;V30,"〇",IF(T30=V30,"△","×")))</f>
        <v>〇</v>
      </c>
      <c r="U29" s="159"/>
      <c r="V29" s="160"/>
      <c r="W29" s="158" t="str">
        <f t="shared" ref="W29" si="132">IF(OR(W30="",Y30=""),"",IF(W30&gt;Y30,"〇",IF(W30=Y30,"△","×")))</f>
        <v>〇</v>
      </c>
      <c r="X29" s="159"/>
      <c r="Y29" s="160"/>
      <c r="Z29" s="148">
        <v>15</v>
      </c>
      <c r="AA29" s="148">
        <f t="shared" ref="AA29" si="133">COUNTIF(B29:Y29,"〇")</f>
        <v>4</v>
      </c>
      <c r="AB29" s="148">
        <f t="shared" ref="AB29" si="134">COUNTIF(B29:Y29,"△")</f>
        <v>3</v>
      </c>
      <c r="AC29" s="148">
        <f t="shared" ref="AC29" si="135">COUNTIF(B29:Y29,"×")</f>
        <v>0</v>
      </c>
      <c r="AD29" s="148">
        <f t="shared" ref="AD29" si="136">SUM(E30,H30,K30,N30,Q30,T30,W30)</f>
        <v>15</v>
      </c>
      <c r="AE29" s="148">
        <f>SUM(D30,G30,J30,M30,P30,S30,V30,Y30)</f>
        <v>1</v>
      </c>
      <c r="AF29" s="148">
        <f t="shared" ref="AF29" si="137">AD29-AE29</f>
        <v>14</v>
      </c>
      <c r="AG29" s="148">
        <v>2</v>
      </c>
    </row>
    <row r="30" spans="1:33">
      <c r="A30" s="161"/>
      <c r="B30" s="148">
        <v>1</v>
      </c>
      <c r="C30" s="148" t="s">
        <v>59</v>
      </c>
      <c r="D30" s="148">
        <v>1</v>
      </c>
      <c r="E30" s="148">
        <v>0</v>
      </c>
      <c r="F30" s="148" t="s">
        <v>59</v>
      </c>
      <c r="G30" s="148">
        <v>0</v>
      </c>
      <c r="H30" s="148">
        <v>1</v>
      </c>
      <c r="I30" s="148" t="s">
        <v>59</v>
      </c>
      <c r="J30" s="148">
        <v>0</v>
      </c>
      <c r="K30" s="153"/>
      <c r="L30" s="153" t="s">
        <v>59</v>
      </c>
      <c r="M30" s="153"/>
      <c r="N30" s="148">
        <v>0</v>
      </c>
      <c r="O30" s="148" t="s">
        <v>59</v>
      </c>
      <c r="P30" s="148">
        <v>0</v>
      </c>
      <c r="Q30" s="148">
        <v>4</v>
      </c>
      <c r="R30" s="148" t="s">
        <v>59</v>
      </c>
      <c r="S30" s="148">
        <v>0</v>
      </c>
      <c r="T30" s="148">
        <v>3</v>
      </c>
      <c r="U30" s="148" t="s">
        <v>59</v>
      </c>
      <c r="V30" s="148">
        <v>0</v>
      </c>
      <c r="W30" s="148">
        <v>7</v>
      </c>
      <c r="X30" s="148" t="s">
        <v>59</v>
      </c>
      <c r="Y30" s="148">
        <v>0</v>
      </c>
      <c r="Z30" s="148"/>
      <c r="AA30" s="148"/>
      <c r="AB30" s="148"/>
      <c r="AC30" s="148"/>
      <c r="AD30" s="148"/>
      <c r="AE30" s="148"/>
      <c r="AF30" s="148"/>
      <c r="AG30" s="148"/>
    </row>
    <row r="31" spans="1:33">
      <c r="A31" s="153" t="s">
        <v>65</v>
      </c>
      <c r="B31" s="158" t="str">
        <f t="shared" ref="B31" si="138">IF(OR(B32="",D32=""),"",IF(B32&gt;D32,"〇",IF(B32=D32,"△","×")))</f>
        <v>×</v>
      </c>
      <c r="C31" s="159"/>
      <c r="D31" s="160"/>
      <c r="E31" s="158" t="str">
        <f t="shared" ref="E31" si="139">IF(OR(E32="",G32=""),"",IF(E32&gt;G32,"〇",IF(E32=G32,"△","×")))</f>
        <v>×</v>
      </c>
      <c r="F31" s="159"/>
      <c r="G31" s="160"/>
      <c r="H31" s="158" t="str">
        <f t="shared" ref="H31" si="140">IF(OR(H32="",J32=""),"",IF(H32&gt;J32,"〇",IF(H32=J32,"△","×")))</f>
        <v>×</v>
      </c>
      <c r="I31" s="159"/>
      <c r="J31" s="160"/>
      <c r="K31" s="158" t="str">
        <f t="shared" ref="K31" si="141">IF(OR(K32="",M32=""),"",IF(K32&gt;M32,"〇",IF(K32=M32,"△","×")))</f>
        <v>△</v>
      </c>
      <c r="L31" s="159"/>
      <c r="M31" s="160"/>
      <c r="N31" s="155"/>
      <c r="O31" s="156"/>
      <c r="P31" s="157"/>
      <c r="Q31" s="158" t="str">
        <f t="shared" ref="Q31" si="142">IF(OR(Q32="",S32=""),"",IF(Q32&gt;S32,"〇",IF(Q32=S32,"△","×")))</f>
        <v>〇</v>
      </c>
      <c r="R31" s="159"/>
      <c r="S31" s="160"/>
      <c r="T31" s="158" t="str">
        <f t="shared" ref="T31" si="143">IF(OR(T32="",V32=""),"",IF(T32&gt;V32,"〇",IF(T32=V32,"△","×")))</f>
        <v>×</v>
      </c>
      <c r="U31" s="159"/>
      <c r="V31" s="160"/>
      <c r="W31" s="158" t="str">
        <f t="shared" ref="W31" si="144">IF(OR(W32="",Y32=""),"",IF(W32&gt;Y32,"〇",IF(W32=Y32,"△","×")))</f>
        <v>〇</v>
      </c>
      <c r="X31" s="159"/>
      <c r="Y31" s="160"/>
      <c r="Z31" s="148">
        <v>7</v>
      </c>
      <c r="AA31" s="148">
        <f t="shared" ref="AA31" si="145">COUNTIF(B31:Y31,"〇")</f>
        <v>2</v>
      </c>
      <c r="AB31" s="148">
        <f t="shared" ref="AB31" si="146">COUNTIF(B31:Y31,"△")</f>
        <v>1</v>
      </c>
      <c r="AC31" s="148">
        <f t="shared" ref="AC31" si="147">COUNTIF(B31:Y31,"×")</f>
        <v>4</v>
      </c>
      <c r="AD31" s="148">
        <f t="shared" ref="AD31" si="148">SUM(E32,H32,K32,N32,Q32,T32,W32)</f>
        <v>11</v>
      </c>
      <c r="AE31" s="148">
        <f t="shared" ref="AE31" si="149">SUM(G32,J32,M32,P32,S32,V32,Y32)</f>
        <v>10</v>
      </c>
      <c r="AF31" s="148">
        <f t="shared" ref="AF31" si="150">AD31-AE31</f>
        <v>1</v>
      </c>
      <c r="AG31" s="148">
        <v>5</v>
      </c>
    </row>
    <row r="32" spans="1:33">
      <c r="A32" s="153"/>
      <c r="B32" s="148">
        <v>0</v>
      </c>
      <c r="C32" s="148" t="s">
        <v>59</v>
      </c>
      <c r="D32" s="148">
        <v>1</v>
      </c>
      <c r="E32" s="148">
        <v>0</v>
      </c>
      <c r="F32" s="148" t="s">
        <v>59</v>
      </c>
      <c r="G32" s="148">
        <v>2</v>
      </c>
      <c r="H32" s="148">
        <v>0</v>
      </c>
      <c r="I32" s="148" t="s">
        <v>59</v>
      </c>
      <c r="J32" s="148">
        <v>3</v>
      </c>
      <c r="K32" s="148">
        <v>0</v>
      </c>
      <c r="L32" s="148" t="s">
        <v>59</v>
      </c>
      <c r="M32" s="148">
        <v>0</v>
      </c>
      <c r="N32" s="153"/>
      <c r="O32" s="153" t="s">
        <v>59</v>
      </c>
      <c r="P32" s="153"/>
      <c r="Q32" s="148">
        <v>6</v>
      </c>
      <c r="R32" s="148" t="s">
        <v>59</v>
      </c>
      <c r="S32" s="148">
        <v>1</v>
      </c>
      <c r="T32" s="148">
        <v>0</v>
      </c>
      <c r="U32" s="148" t="s">
        <v>59</v>
      </c>
      <c r="V32" s="148">
        <v>4</v>
      </c>
      <c r="W32" s="148">
        <v>5</v>
      </c>
      <c r="X32" s="148" t="s">
        <v>59</v>
      </c>
      <c r="Y32" s="148">
        <v>0</v>
      </c>
      <c r="Z32" s="148"/>
      <c r="AA32" s="148"/>
      <c r="AB32" s="148"/>
      <c r="AC32" s="148"/>
      <c r="AD32" s="148"/>
      <c r="AE32" s="148"/>
      <c r="AF32" s="148"/>
      <c r="AG32" s="148"/>
    </row>
    <row r="33" spans="1:33">
      <c r="A33" s="153" t="s">
        <v>66</v>
      </c>
      <c r="B33" s="158" t="str">
        <f t="shared" ref="B33" si="151">IF(OR(B34="",D34=""),"",IF(B34&gt;D34,"〇",IF(B34=D34,"△","×")))</f>
        <v>×</v>
      </c>
      <c r="C33" s="159"/>
      <c r="D33" s="160"/>
      <c r="E33" s="158" t="str">
        <f t="shared" ref="E33" si="152">IF(OR(E34="",G34=""),"",IF(E34&gt;G34,"〇",IF(E34=G34,"△","×")))</f>
        <v>×</v>
      </c>
      <c r="F33" s="159"/>
      <c r="G33" s="160"/>
      <c r="H33" s="158" t="str">
        <f t="shared" ref="H33" si="153">IF(OR(H34="",J34=""),"",IF(H34&gt;J34,"〇",IF(H34=J34,"△","×")))</f>
        <v>×</v>
      </c>
      <c r="I33" s="159"/>
      <c r="J33" s="160"/>
      <c r="K33" s="158" t="str">
        <f t="shared" ref="K33" si="154">IF(OR(K34="",M34=""),"",IF(K34&gt;M34,"〇",IF(K34=M34,"△","×")))</f>
        <v>×</v>
      </c>
      <c r="L33" s="159"/>
      <c r="M33" s="160"/>
      <c r="N33" s="158" t="str">
        <f t="shared" ref="N33" si="155">IF(OR(N34="",P34=""),"",IF(N34&gt;P34,"〇",IF(N34=P34,"△","×")))</f>
        <v>×</v>
      </c>
      <c r="O33" s="159"/>
      <c r="P33" s="160"/>
      <c r="Q33" s="155"/>
      <c r="R33" s="156"/>
      <c r="S33" s="157"/>
      <c r="T33" s="158" t="str">
        <f t="shared" ref="T33" si="156">IF(OR(T34="",V34=""),"",IF(T34&gt;V34,"〇",IF(T34=V34,"△","×")))</f>
        <v>×</v>
      </c>
      <c r="U33" s="159"/>
      <c r="V33" s="160"/>
      <c r="W33" s="158" t="str">
        <f t="shared" ref="W33" si="157">IF(OR(W34="",Y34=""),"",IF(W34&gt;Y34,"〇",IF(W34=Y34,"△","×")))</f>
        <v>〇</v>
      </c>
      <c r="X33" s="159"/>
      <c r="Y33" s="160"/>
      <c r="Z33" s="148">
        <v>3</v>
      </c>
      <c r="AA33" s="148">
        <f t="shared" ref="AA33" si="158">COUNTIF(B33:Y33,"〇")</f>
        <v>1</v>
      </c>
      <c r="AB33" s="148">
        <f t="shared" ref="AB33" si="159">COUNTIF(B33:Y33,"△")</f>
        <v>0</v>
      </c>
      <c r="AC33" s="148">
        <f t="shared" ref="AC33" si="160">COUNTIF(B33:Y33,"×")</f>
        <v>6</v>
      </c>
      <c r="AD33" s="148">
        <f t="shared" ref="AD33" si="161">SUM(E34,H34,K34,N34,Q34,T34,W34)</f>
        <v>4</v>
      </c>
      <c r="AE33" s="148">
        <f t="shared" ref="AE33" si="162">SUM(G34,J34,M34,P34,S34,V34,Y34)</f>
        <v>17</v>
      </c>
      <c r="AF33" s="148">
        <f t="shared" ref="AF33" si="163">AD33-AE33</f>
        <v>-13</v>
      </c>
      <c r="AG33" s="148">
        <v>7</v>
      </c>
    </row>
    <row r="34" spans="1:33">
      <c r="A34" s="153"/>
      <c r="B34" s="148">
        <v>0</v>
      </c>
      <c r="C34" s="148" t="s">
        <v>59</v>
      </c>
      <c r="D34" s="148">
        <v>2</v>
      </c>
      <c r="E34" s="148">
        <v>0</v>
      </c>
      <c r="F34" s="148" t="s">
        <v>59</v>
      </c>
      <c r="G34" s="148">
        <v>2</v>
      </c>
      <c r="H34" s="148">
        <v>0</v>
      </c>
      <c r="I34" s="148" t="s">
        <v>59</v>
      </c>
      <c r="J34" s="148">
        <v>3</v>
      </c>
      <c r="K34" s="148">
        <v>0</v>
      </c>
      <c r="L34" s="148" t="s">
        <v>59</v>
      </c>
      <c r="M34" s="148">
        <v>4</v>
      </c>
      <c r="N34" s="148">
        <v>1</v>
      </c>
      <c r="O34" s="148" t="s">
        <v>59</v>
      </c>
      <c r="P34" s="148">
        <v>6</v>
      </c>
      <c r="Q34" s="153"/>
      <c r="R34" s="153" t="s">
        <v>59</v>
      </c>
      <c r="S34" s="153"/>
      <c r="T34" s="148">
        <v>1</v>
      </c>
      <c r="U34" s="148" t="s">
        <v>59</v>
      </c>
      <c r="V34" s="148">
        <v>2</v>
      </c>
      <c r="W34" s="148">
        <v>2</v>
      </c>
      <c r="X34" s="148" t="s">
        <v>59</v>
      </c>
      <c r="Y34" s="148">
        <v>0</v>
      </c>
      <c r="Z34" s="148"/>
      <c r="AA34" s="148"/>
      <c r="AB34" s="148"/>
      <c r="AC34" s="148"/>
      <c r="AD34" s="148"/>
      <c r="AE34" s="148"/>
      <c r="AF34" s="148"/>
      <c r="AG34" s="148"/>
    </row>
    <row r="35" spans="1:33">
      <c r="A35" s="153" t="s">
        <v>67</v>
      </c>
      <c r="B35" s="158" t="str">
        <f t="shared" ref="B35" si="164">IF(OR(B36="",D36=""),"",IF(B36&gt;D36,"〇",IF(B36=D36,"△","×")))</f>
        <v>×</v>
      </c>
      <c r="C35" s="159"/>
      <c r="D35" s="160"/>
      <c r="E35" s="158" t="str">
        <f t="shared" ref="E35" si="165">IF(OR(E36="",G36=""),"",IF(E36&gt;G36,"〇",IF(E36=G36,"△","×")))</f>
        <v>△</v>
      </c>
      <c r="F35" s="159"/>
      <c r="G35" s="160"/>
      <c r="H35" s="158" t="str">
        <f t="shared" ref="H35" si="166">IF(OR(H36="",J36=""),"",IF(H36&gt;J36,"〇",IF(H36=J36,"△","×")))</f>
        <v>×</v>
      </c>
      <c r="I35" s="159"/>
      <c r="J35" s="160"/>
      <c r="K35" s="158" t="str">
        <f t="shared" ref="K35" si="167">IF(OR(K36="",M36=""),"",IF(K36&gt;M36,"〇",IF(K36=M36,"△","×")))</f>
        <v>×</v>
      </c>
      <c r="L35" s="159"/>
      <c r="M35" s="160"/>
      <c r="N35" s="158" t="str">
        <f t="shared" ref="N35" si="168">IF(OR(N36="",P36=""),"",IF(N36&gt;P36,"〇",IF(N36=P36,"△","×")))</f>
        <v>〇</v>
      </c>
      <c r="O35" s="159"/>
      <c r="P35" s="160"/>
      <c r="Q35" s="158" t="str">
        <f t="shared" ref="Q35" si="169">IF(OR(Q36="",S36=""),"",IF(Q36&gt;S36,"〇",IF(Q36=S36,"△","×")))</f>
        <v>×</v>
      </c>
      <c r="R35" s="159"/>
      <c r="S35" s="160"/>
      <c r="T35" s="155"/>
      <c r="U35" s="156"/>
      <c r="V35" s="157"/>
      <c r="W35" s="158" t="str">
        <f>IF(OR(W36="",Y36=""),"",IF(W36&gt;Y36,"〇",IF(W36=Y36,"△","×")))</f>
        <v>〇</v>
      </c>
      <c r="X35" s="159"/>
      <c r="Y35" s="160"/>
      <c r="Z35" s="148">
        <v>7</v>
      </c>
      <c r="AA35" s="148">
        <f t="shared" ref="AA35" si="170">COUNTIF(B35:Y35,"〇")</f>
        <v>2</v>
      </c>
      <c r="AB35" s="148">
        <f t="shared" ref="AB35" si="171">COUNTIF(B35:Y35,"△")</f>
        <v>1</v>
      </c>
      <c r="AC35" s="148">
        <f t="shared" ref="AC35" si="172">COUNTIF(B35:Y35,"×")</f>
        <v>4</v>
      </c>
      <c r="AD35" s="148">
        <f t="shared" ref="AD35" si="173">SUM(E36,H36,K36,N36,Q36,T36,W36)</f>
        <v>7</v>
      </c>
      <c r="AE35" s="148">
        <f t="shared" ref="AE35" si="174">SUM(G36,J36,M36,P36,S36,V36,Y36)</f>
        <v>8</v>
      </c>
      <c r="AF35" s="148">
        <f t="shared" ref="AF35" si="175">AD35-AE35</f>
        <v>-1</v>
      </c>
      <c r="AG35" s="148">
        <v>6</v>
      </c>
    </row>
    <row r="36" spans="1:33">
      <c r="A36" s="153"/>
      <c r="B36" s="148">
        <v>0</v>
      </c>
      <c r="C36" s="148" t="s">
        <v>59</v>
      </c>
      <c r="D36" s="148">
        <v>2</v>
      </c>
      <c r="E36" s="148">
        <v>0</v>
      </c>
      <c r="F36" s="148" t="s">
        <v>59</v>
      </c>
      <c r="G36" s="148">
        <v>0</v>
      </c>
      <c r="H36" s="148">
        <v>0</v>
      </c>
      <c r="I36" s="148" t="s">
        <v>59</v>
      </c>
      <c r="J36" s="148">
        <v>3</v>
      </c>
      <c r="K36" s="148">
        <v>0</v>
      </c>
      <c r="L36" s="148" t="s">
        <v>59</v>
      </c>
      <c r="M36" s="148">
        <v>3</v>
      </c>
      <c r="N36" s="148">
        <v>4</v>
      </c>
      <c r="O36" s="148" t="s">
        <v>59</v>
      </c>
      <c r="P36" s="148">
        <v>0</v>
      </c>
      <c r="Q36" s="148">
        <v>1</v>
      </c>
      <c r="R36" s="148" t="s">
        <v>59</v>
      </c>
      <c r="S36" s="148">
        <v>2</v>
      </c>
      <c r="T36" s="153"/>
      <c r="U36" s="153" t="s">
        <v>59</v>
      </c>
      <c r="V36" s="153"/>
      <c r="W36" s="148">
        <v>2</v>
      </c>
      <c r="X36" s="148" t="s">
        <v>59</v>
      </c>
      <c r="Y36" s="148">
        <v>0</v>
      </c>
      <c r="Z36" s="148"/>
      <c r="AA36" s="148"/>
      <c r="AB36" s="148"/>
      <c r="AC36" s="148"/>
      <c r="AD36" s="148"/>
      <c r="AE36" s="148"/>
      <c r="AF36" s="148"/>
      <c r="AG36" s="148"/>
    </row>
    <row r="37" spans="1:33">
      <c r="A37" s="153" t="s">
        <v>68</v>
      </c>
      <c r="B37" s="158" t="str">
        <f t="shared" ref="B37" si="176">IF(OR(B38="",D38=""),"",IF(B38&gt;D38,"〇",IF(B38=D38,"△","×")))</f>
        <v>×</v>
      </c>
      <c r="C37" s="159"/>
      <c r="D37" s="160"/>
      <c r="E37" s="158" t="str">
        <f t="shared" ref="E37" si="177">IF(OR(E38="",G38=""),"",IF(E38&gt;G38,"〇",IF(E38=G38,"△","×")))</f>
        <v>×</v>
      </c>
      <c r="F37" s="159"/>
      <c r="G37" s="160"/>
      <c r="H37" s="158" t="str">
        <f t="shared" ref="H37" si="178">IF(OR(H38="",J38=""),"",IF(H38&gt;J38,"〇",IF(H38=J38,"△","×")))</f>
        <v>×</v>
      </c>
      <c r="I37" s="159"/>
      <c r="J37" s="160"/>
      <c r="K37" s="158" t="str">
        <f t="shared" ref="K37" si="179">IF(OR(K38="",M38=""),"",IF(K38&gt;M38,"〇",IF(K38=M38,"△","×")))</f>
        <v>×</v>
      </c>
      <c r="L37" s="159"/>
      <c r="M37" s="160"/>
      <c r="N37" s="158" t="str">
        <f t="shared" ref="N37" si="180">IF(OR(N38="",P38=""),"",IF(N38&gt;P38,"〇",IF(N38=P38,"△","×")))</f>
        <v>×</v>
      </c>
      <c r="O37" s="159"/>
      <c r="P37" s="160"/>
      <c r="Q37" s="158" t="str">
        <f t="shared" ref="Q37" si="181">IF(OR(Q38="",S38=""),"",IF(Q38&gt;S38,"〇",IF(Q38=S38,"△","×")))</f>
        <v>×</v>
      </c>
      <c r="R37" s="159"/>
      <c r="S37" s="160"/>
      <c r="T37" s="158" t="str">
        <f t="shared" ref="T37" si="182">IF(OR(T38="",V38=""),"",IF(T38&gt;V38,"〇",IF(T38=V38,"△","×")))</f>
        <v>×</v>
      </c>
      <c r="U37" s="159"/>
      <c r="V37" s="160"/>
      <c r="W37" s="155"/>
      <c r="X37" s="156"/>
      <c r="Y37" s="157"/>
      <c r="Z37" s="148">
        <v>0</v>
      </c>
      <c r="AA37" s="148">
        <f t="shared" ref="AA37" si="183">COUNTIF(B37:Y37,"〇")</f>
        <v>0</v>
      </c>
      <c r="AB37" s="148">
        <f t="shared" ref="AB37" si="184">COUNTIF(B37:Y37,"△")</f>
        <v>0</v>
      </c>
      <c r="AC37" s="148">
        <f t="shared" ref="AC37" si="185">COUNTIF(B37:Y37,"×")</f>
        <v>7</v>
      </c>
      <c r="AD37" s="148">
        <f t="shared" ref="AD37" si="186">SUM(E38,H38,K38,N38,Q38,T38,W38)</f>
        <v>0</v>
      </c>
      <c r="AE37" s="148">
        <f t="shared" ref="AE37" si="187">SUM(G38,J38,M38,P38,S38,V38,Y38)</f>
        <v>26</v>
      </c>
      <c r="AF37" s="148">
        <f t="shared" ref="AF37" si="188">AD37-AE37</f>
        <v>-26</v>
      </c>
      <c r="AG37" s="148">
        <v>8</v>
      </c>
    </row>
    <row r="38" spans="1:33">
      <c r="A38" s="153"/>
      <c r="B38" s="148">
        <v>0</v>
      </c>
      <c r="C38" s="148" t="s">
        <v>59</v>
      </c>
      <c r="D38" s="148">
        <v>4</v>
      </c>
      <c r="E38" s="148">
        <v>0</v>
      </c>
      <c r="F38" s="148" t="s">
        <v>59</v>
      </c>
      <c r="G38" s="148">
        <v>3</v>
      </c>
      <c r="H38" s="148">
        <v>0</v>
      </c>
      <c r="I38" s="148" t="s">
        <v>59</v>
      </c>
      <c r="J38" s="148">
        <v>5</v>
      </c>
      <c r="K38" s="148">
        <v>0</v>
      </c>
      <c r="L38" s="148" t="s">
        <v>59</v>
      </c>
      <c r="M38" s="148">
        <v>7</v>
      </c>
      <c r="N38" s="148">
        <v>0</v>
      </c>
      <c r="O38" s="148" t="s">
        <v>59</v>
      </c>
      <c r="P38" s="148">
        <v>5</v>
      </c>
      <c r="Q38" s="148">
        <v>0</v>
      </c>
      <c r="R38" s="148" t="s">
        <v>59</v>
      </c>
      <c r="S38" s="148">
        <v>4</v>
      </c>
      <c r="T38" s="148">
        <v>0</v>
      </c>
      <c r="U38" s="148" t="s">
        <v>59</v>
      </c>
      <c r="V38" s="148">
        <v>2</v>
      </c>
      <c r="W38" s="153"/>
      <c r="X38" s="153" t="s">
        <v>59</v>
      </c>
      <c r="Y38" s="153"/>
      <c r="Z38" s="148"/>
      <c r="AA38" s="148"/>
      <c r="AB38" s="148"/>
      <c r="AC38" s="148"/>
      <c r="AD38" s="148"/>
      <c r="AE38" s="148"/>
      <c r="AF38" s="148"/>
      <c r="AG38" s="148"/>
    </row>
  </sheetData>
  <mergeCells count="288">
    <mergeCell ref="B2:D2"/>
    <mergeCell ref="E2:G2"/>
    <mergeCell ref="H2:J2"/>
    <mergeCell ref="K2:M2"/>
    <mergeCell ref="N2:P2"/>
    <mergeCell ref="Q2:S2"/>
    <mergeCell ref="T2:V2"/>
    <mergeCell ref="W2:Y2"/>
    <mergeCell ref="B3:D3"/>
    <mergeCell ref="E3:G3"/>
    <mergeCell ref="H3:J3"/>
    <mergeCell ref="K3:M3"/>
    <mergeCell ref="N3:P3"/>
    <mergeCell ref="Q3:S3"/>
    <mergeCell ref="T3:V3"/>
    <mergeCell ref="W3:Y3"/>
    <mergeCell ref="B5:D5"/>
    <mergeCell ref="E5:G5"/>
    <mergeCell ref="H5:J5"/>
    <mergeCell ref="K5:M5"/>
    <mergeCell ref="N5:P5"/>
    <mergeCell ref="Q5:S5"/>
    <mergeCell ref="T5:V5"/>
    <mergeCell ref="W5:Y5"/>
    <mergeCell ref="B7:D7"/>
    <mergeCell ref="E7:G7"/>
    <mergeCell ref="H7:J7"/>
    <mergeCell ref="K7:M7"/>
    <mergeCell ref="N7:P7"/>
    <mergeCell ref="Q7:S7"/>
    <mergeCell ref="T7:V7"/>
    <mergeCell ref="W7:Y7"/>
    <mergeCell ref="B9:D9"/>
    <mergeCell ref="E9:G9"/>
    <mergeCell ref="H9:J9"/>
    <mergeCell ref="K9:M9"/>
    <mergeCell ref="N9:P9"/>
    <mergeCell ref="Q9:S9"/>
    <mergeCell ref="T9:V9"/>
    <mergeCell ref="W9:Y9"/>
    <mergeCell ref="B11:D11"/>
    <mergeCell ref="E11:G11"/>
    <mergeCell ref="H11:J11"/>
    <mergeCell ref="K11:M11"/>
    <mergeCell ref="N11:P11"/>
    <mergeCell ref="Q11:S11"/>
    <mergeCell ref="T11:V11"/>
    <mergeCell ref="W11:Y11"/>
    <mergeCell ref="B13:D13"/>
    <mergeCell ref="E13:G13"/>
    <mergeCell ref="H13:J13"/>
    <mergeCell ref="K13:M13"/>
    <mergeCell ref="N13:P13"/>
    <mergeCell ref="Q13:S13"/>
    <mergeCell ref="T13:V13"/>
    <mergeCell ref="W13:Y13"/>
    <mergeCell ref="B15:D15"/>
    <mergeCell ref="E15:G15"/>
    <mergeCell ref="H15:J15"/>
    <mergeCell ref="K15:M15"/>
    <mergeCell ref="N15:P15"/>
    <mergeCell ref="Q15:S15"/>
    <mergeCell ref="T15:V15"/>
    <mergeCell ref="W15:Y15"/>
    <mergeCell ref="B17:D17"/>
    <mergeCell ref="E17:G17"/>
    <mergeCell ref="H17:J17"/>
    <mergeCell ref="K17:M17"/>
    <mergeCell ref="N17:P17"/>
    <mergeCell ref="Q17:S17"/>
    <mergeCell ref="T17:V17"/>
    <mergeCell ref="W17:Y17"/>
    <mergeCell ref="B22:D22"/>
    <mergeCell ref="E22:G22"/>
    <mergeCell ref="H22:J22"/>
    <mergeCell ref="K22:M22"/>
    <mergeCell ref="N22:P22"/>
    <mergeCell ref="Q22:S22"/>
    <mergeCell ref="T22:V22"/>
    <mergeCell ref="W22:Y22"/>
    <mergeCell ref="B23:D23"/>
    <mergeCell ref="E23:G23"/>
    <mergeCell ref="H23:J23"/>
    <mergeCell ref="K23:M23"/>
    <mergeCell ref="N23:P23"/>
    <mergeCell ref="Q23:S23"/>
    <mergeCell ref="T23:V23"/>
    <mergeCell ref="W23:Y23"/>
    <mergeCell ref="B25:D25"/>
    <mergeCell ref="E25:G25"/>
    <mergeCell ref="H25:J25"/>
    <mergeCell ref="K25:M25"/>
    <mergeCell ref="N25:P25"/>
    <mergeCell ref="Q25:S25"/>
    <mergeCell ref="T25:V25"/>
    <mergeCell ref="W25:Y25"/>
    <mergeCell ref="B27:D27"/>
    <mergeCell ref="E27:G27"/>
    <mergeCell ref="H27:J27"/>
    <mergeCell ref="K27:M27"/>
    <mergeCell ref="N27:P27"/>
    <mergeCell ref="Q27:S27"/>
    <mergeCell ref="T27:V27"/>
    <mergeCell ref="W27:Y27"/>
    <mergeCell ref="B29:D29"/>
    <mergeCell ref="E29:G29"/>
    <mergeCell ref="H29:J29"/>
    <mergeCell ref="K29:M29"/>
    <mergeCell ref="N29:P29"/>
    <mergeCell ref="Q29:S29"/>
    <mergeCell ref="T29:V29"/>
    <mergeCell ref="W29:Y29"/>
    <mergeCell ref="B31:D31"/>
    <mergeCell ref="E31:G31"/>
    <mergeCell ref="H31:J31"/>
    <mergeCell ref="K31:M31"/>
    <mergeCell ref="N31:P31"/>
    <mergeCell ref="Q31:S31"/>
    <mergeCell ref="T31:V31"/>
    <mergeCell ref="W31:Y31"/>
    <mergeCell ref="B33:D33"/>
    <mergeCell ref="E33:G33"/>
    <mergeCell ref="H33:J33"/>
    <mergeCell ref="K33:M33"/>
    <mergeCell ref="N33:P33"/>
    <mergeCell ref="Q33:S33"/>
    <mergeCell ref="T33:V33"/>
    <mergeCell ref="W33:Y33"/>
    <mergeCell ref="B35:D35"/>
    <mergeCell ref="E35:G35"/>
    <mergeCell ref="H35:J35"/>
    <mergeCell ref="K35:M35"/>
    <mergeCell ref="N35:P35"/>
    <mergeCell ref="Q35:S35"/>
    <mergeCell ref="T35:V35"/>
    <mergeCell ref="W35:Y35"/>
    <mergeCell ref="B37:D37"/>
    <mergeCell ref="E37:G37"/>
    <mergeCell ref="H37:J37"/>
    <mergeCell ref="K37:M37"/>
    <mergeCell ref="N37:P37"/>
    <mergeCell ref="Q37:S37"/>
    <mergeCell ref="T37:V37"/>
    <mergeCell ref="W37:Y37"/>
    <mergeCell ref="A3:A4"/>
    <mergeCell ref="A5:A6"/>
    <mergeCell ref="A7:A8"/>
    <mergeCell ref="A9:A10"/>
    <mergeCell ref="A11:A12"/>
    <mergeCell ref="A13:A14"/>
    <mergeCell ref="A15:A16"/>
    <mergeCell ref="A17:A18"/>
    <mergeCell ref="A23:A24"/>
    <mergeCell ref="A25:A26"/>
    <mergeCell ref="A27:A28"/>
    <mergeCell ref="A29:A30"/>
    <mergeCell ref="A31:A32"/>
    <mergeCell ref="A33:A34"/>
    <mergeCell ref="A35:A36"/>
    <mergeCell ref="A37:A38"/>
    <mergeCell ref="Z3:Z4"/>
    <mergeCell ref="Z5:Z6"/>
    <mergeCell ref="Z7:Z8"/>
    <mergeCell ref="Z9:Z10"/>
    <mergeCell ref="Z11:Z12"/>
    <mergeCell ref="Z13:Z14"/>
    <mergeCell ref="Z15:Z16"/>
    <mergeCell ref="Z17:Z18"/>
    <mergeCell ref="Z23:Z24"/>
    <mergeCell ref="Z25:Z26"/>
    <mergeCell ref="Z27:Z28"/>
    <mergeCell ref="Z29:Z30"/>
    <mergeCell ref="Z31:Z32"/>
    <mergeCell ref="Z33:Z34"/>
    <mergeCell ref="Z35:Z36"/>
    <mergeCell ref="Z37:Z38"/>
    <mergeCell ref="AA3:AA4"/>
    <mergeCell ref="AA5:AA6"/>
    <mergeCell ref="AA7:AA8"/>
    <mergeCell ref="AA9:AA10"/>
    <mergeCell ref="AA11:AA12"/>
    <mergeCell ref="AA13:AA14"/>
    <mergeCell ref="AA15:AA16"/>
    <mergeCell ref="AA17:AA18"/>
    <mergeCell ref="AA23:AA24"/>
    <mergeCell ref="AA25:AA26"/>
    <mergeCell ref="AA27:AA28"/>
    <mergeCell ref="AA29:AA30"/>
    <mergeCell ref="AA31:AA32"/>
    <mergeCell ref="AA33:AA34"/>
    <mergeCell ref="AA35:AA36"/>
    <mergeCell ref="AA37:AA38"/>
    <mergeCell ref="AB3:AB4"/>
    <mergeCell ref="AB5:AB6"/>
    <mergeCell ref="AB7:AB8"/>
    <mergeCell ref="AB9:AB10"/>
    <mergeCell ref="AB11:AB12"/>
    <mergeCell ref="AB13:AB14"/>
    <mergeCell ref="AB15:AB16"/>
    <mergeCell ref="AB17:AB18"/>
    <mergeCell ref="AB23:AB24"/>
    <mergeCell ref="AB25:AB26"/>
    <mergeCell ref="AB27:AB28"/>
    <mergeCell ref="AB29:AB30"/>
    <mergeCell ref="AB31:AB32"/>
    <mergeCell ref="AB33:AB34"/>
    <mergeCell ref="AB35:AB36"/>
    <mergeCell ref="AB37:AB38"/>
    <mergeCell ref="AC3:AC4"/>
    <mergeCell ref="AC5:AC6"/>
    <mergeCell ref="AC7:AC8"/>
    <mergeCell ref="AC9:AC10"/>
    <mergeCell ref="AC11:AC12"/>
    <mergeCell ref="AC13:AC14"/>
    <mergeCell ref="AC15:AC16"/>
    <mergeCell ref="AC17:AC18"/>
    <mergeCell ref="AC23:AC24"/>
    <mergeCell ref="AC25:AC26"/>
    <mergeCell ref="AC27:AC28"/>
    <mergeCell ref="AC29:AC30"/>
    <mergeCell ref="AC31:AC32"/>
    <mergeCell ref="AC33:AC34"/>
    <mergeCell ref="AC35:AC36"/>
    <mergeCell ref="AC37:AC38"/>
    <mergeCell ref="AD3:AD4"/>
    <mergeCell ref="AD5:AD6"/>
    <mergeCell ref="AD7:AD8"/>
    <mergeCell ref="AD9:AD10"/>
    <mergeCell ref="AD11:AD12"/>
    <mergeCell ref="AD13:AD14"/>
    <mergeCell ref="AD15:AD16"/>
    <mergeCell ref="AD17:AD18"/>
    <mergeCell ref="AD23:AD24"/>
    <mergeCell ref="AD25:AD26"/>
    <mergeCell ref="AD27:AD28"/>
    <mergeCell ref="AD29:AD30"/>
    <mergeCell ref="AD31:AD32"/>
    <mergeCell ref="AD33:AD34"/>
    <mergeCell ref="AD35:AD36"/>
    <mergeCell ref="AD37:AD38"/>
    <mergeCell ref="AE3:AE4"/>
    <mergeCell ref="AE5:AE6"/>
    <mergeCell ref="AE7:AE8"/>
    <mergeCell ref="AE9:AE10"/>
    <mergeCell ref="AE11:AE12"/>
    <mergeCell ref="AE13:AE14"/>
    <mergeCell ref="AE15:AE16"/>
    <mergeCell ref="AE17:AE18"/>
    <mergeCell ref="AE23:AE24"/>
    <mergeCell ref="AE25:AE26"/>
    <mergeCell ref="AE27:AE28"/>
    <mergeCell ref="AE29:AE30"/>
    <mergeCell ref="AE31:AE32"/>
    <mergeCell ref="AE33:AE34"/>
    <mergeCell ref="AE35:AE36"/>
    <mergeCell ref="AE37:AE38"/>
    <mergeCell ref="AF3:AF4"/>
    <mergeCell ref="AF5:AF6"/>
    <mergeCell ref="AF7:AF8"/>
    <mergeCell ref="AF9:AF10"/>
    <mergeCell ref="AF11:AF12"/>
    <mergeCell ref="AF13:AF14"/>
    <mergeCell ref="AF15:AF16"/>
    <mergeCell ref="AF17:AF18"/>
    <mergeCell ref="AF23:AF24"/>
    <mergeCell ref="AF25:AF26"/>
    <mergeCell ref="AF27:AF28"/>
    <mergeCell ref="AF29:AF30"/>
    <mergeCell ref="AF31:AF32"/>
    <mergeCell ref="AF33:AF34"/>
    <mergeCell ref="AF35:AF36"/>
    <mergeCell ref="AF37:AF38"/>
    <mergeCell ref="AG3:AG4"/>
    <mergeCell ref="AG5:AG6"/>
    <mergeCell ref="AG7:AG8"/>
    <mergeCell ref="AG9:AG10"/>
    <mergeCell ref="AG11:AG12"/>
    <mergeCell ref="AG13:AG14"/>
    <mergeCell ref="AG15:AG16"/>
    <mergeCell ref="AG17:AG18"/>
    <mergeCell ref="AG23:AG24"/>
    <mergeCell ref="AG25:AG26"/>
    <mergeCell ref="AG27:AG28"/>
    <mergeCell ref="AG29:AG30"/>
    <mergeCell ref="AG31:AG32"/>
    <mergeCell ref="AG33:AG34"/>
    <mergeCell ref="AG35:AG36"/>
    <mergeCell ref="AG37:AG38"/>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B2:D22"/>
  <sheetViews>
    <sheetView workbookViewId="0">
      <selection activeCell="C22" sqref="C22"/>
    </sheetView>
  </sheetViews>
  <sheetFormatPr defaultColWidth="9" defaultRowHeight="13.5" outlineLevelCol="3"/>
  <cols>
    <col min="2" max="2" width="15.75" customWidth="1"/>
    <col min="3" max="3" width="32.875" customWidth="1"/>
    <col min="4" max="4" width="13.875" customWidth="1"/>
  </cols>
  <sheetData>
    <row r="2" spans="2:2">
      <c r="B2" t="s">
        <v>69</v>
      </c>
    </row>
    <row r="4" spans="2:4">
      <c r="B4" s="147" t="s">
        <v>70</v>
      </c>
      <c r="C4" s="148" t="s">
        <v>71</v>
      </c>
      <c r="D4" s="148"/>
    </row>
    <row r="5" ht="24.95" customHeight="1" spans="2:4">
      <c r="B5" s="149" t="s">
        <v>43</v>
      </c>
      <c r="C5" s="148" t="s">
        <v>72</v>
      </c>
      <c r="D5" s="148" t="s">
        <v>73</v>
      </c>
    </row>
    <row r="6" ht="24.95" customHeight="1" spans="2:4">
      <c r="B6" s="149" t="s">
        <v>44</v>
      </c>
      <c r="C6" s="148" t="s">
        <v>74</v>
      </c>
      <c r="D6" s="148" t="s">
        <v>73</v>
      </c>
    </row>
    <row r="7" ht="24.95" customHeight="1" spans="2:4">
      <c r="B7" s="149" t="s">
        <v>45</v>
      </c>
      <c r="C7" s="148" t="s">
        <v>75</v>
      </c>
      <c r="D7" s="148" t="s">
        <v>73</v>
      </c>
    </row>
    <row r="8" ht="24.95" customHeight="1" spans="2:4">
      <c r="B8" s="149" t="s">
        <v>46</v>
      </c>
      <c r="C8" s="148" t="s">
        <v>76</v>
      </c>
      <c r="D8" s="148" t="s">
        <v>73</v>
      </c>
    </row>
    <row r="9" ht="24.95" customHeight="1" spans="2:4">
      <c r="B9" s="149" t="s">
        <v>47</v>
      </c>
      <c r="C9" s="148" t="s">
        <v>77</v>
      </c>
      <c r="D9" s="148" t="s">
        <v>73</v>
      </c>
    </row>
    <row r="10" ht="24.95" customHeight="1" spans="2:4">
      <c r="B10" s="149" t="s">
        <v>48</v>
      </c>
      <c r="C10" s="148" t="s">
        <v>78</v>
      </c>
      <c r="D10" s="148" t="s">
        <v>73</v>
      </c>
    </row>
    <row r="11" ht="24.95" customHeight="1" spans="2:4">
      <c r="B11" s="149" t="s">
        <v>49</v>
      </c>
      <c r="C11" s="148" t="s">
        <v>79</v>
      </c>
      <c r="D11" s="148" t="s">
        <v>73</v>
      </c>
    </row>
    <row r="12" ht="24.95" customHeight="1" spans="2:4">
      <c r="B12" s="149" t="s">
        <v>50</v>
      </c>
      <c r="C12" s="148" t="s">
        <v>80</v>
      </c>
      <c r="D12" s="148" t="s">
        <v>73</v>
      </c>
    </row>
    <row r="13" spans="2:3">
      <c r="B13" s="150"/>
      <c r="C13" s="151"/>
    </row>
    <row r="14" spans="2:4">
      <c r="B14" s="152" t="s">
        <v>81</v>
      </c>
      <c r="C14" s="148"/>
      <c r="D14" s="147"/>
    </row>
    <row r="15" ht="24.95" customHeight="1" spans="2:4">
      <c r="B15" s="149" t="s">
        <v>61</v>
      </c>
      <c r="C15" s="148" t="s">
        <v>82</v>
      </c>
      <c r="D15" s="148" t="s">
        <v>73</v>
      </c>
    </row>
    <row r="16" ht="24.95" customHeight="1" spans="2:4">
      <c r="B16" s="149" t="s">
        <v>62</v>
      </c>
      <c r="C16" s="148" t="s">
        <v>83</v>
      </c>
      <c r="D16" s="148" t="s">
        <v>73</v>
      </c>
    </row>
    <row r="17" ht="24.95" customHeight="1" spans="2:4">
      <c r="B17" s="149" t="s">
        <v>63</v>
      </c>
      <c r="C17" s="148" t="s">
        <v>84</v>
      </c>
      <c r="D17" s="148" t="s">
        <v>73</v>
      </c>
    </row>
    <row r="18" ht="24.95" customHeight="1" spans="2:4">
      <c r="B18" s="149" t="s">
        <v>64</v>
      </c>
      <c r="C18" s="148" t="s">
        <v>85</v>
      </c>
      <c r="D18" s="148" t="s">
        <v>73</v>
      </c>
    </row>
    <row r="19" ht="24.95" customHeight="1" spans="2:4">
      <c r="B19" s="149" t="s">
        <v>65</v>
      </c>
      <c r="C19" s="148" t="s">
        <v>86</v>
      </c>
      <c r="D19" s="148" t="s">
        <v>73</v>
      </c>
    </row>
    <row r="20" ht="24.95" customHeight="1" spans="2:4">
      <c r="B20" s="149" t="s">
        <v>66</v>
      </c>
      <c r="C20" s="148" t="s">
        <v>87</v>
      </c>
      <c r="D20" s="148" t="s">
        <v>73</v>
      </c>
    </row>
    <row r="21" ht="24.95" customHeight="1" spans="2:4">
      <c r="B21" s="149" t="s">
        <v>67</v>
      </c>
      <c r="C21" s="148" t="s">
        <v>88</v>
      </c>
      <c r="D21" s="148" t="s">
        <v>73</v>
      </c>
    </row>
    <row r="22" ht="24.95" customHeight="1" spans="2:4">
      <c r="B22" s="149" t="s">
        <v>68</v>
      </c>
      <c r="C22" s="148" t="s">
        <v>89</v>
      </c>
      <c r="D22" s="148" t="s">
        <v>73</v>
      </c>
    </row>
  </sheetData>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50"/>
  <sheetViews>
    <sheetView zoomScale="85" zoomScaleNormal="85" topLeftCell="A33" workbookViewId="0">
      <selection activeCell="B43" sqref="B43:B50"/>
    </sheetView>
  </sheetViews>
  <sheetFormatPr defaultColWidth="9" defaultRowHeight="13.5" outlineLevelCol="7"/>
  <cols>
    <col min="2" max="2" width="17" customWidth="1"/>
    <col min="3" max="3" width="14.5" customWidth="1"/>
    <col min="4" max="4" width="5.625" customWidth="1"/>
    <col min="5" max="5" width="14.625" customWidth="1"/>
    <col min="6" max="6" width="14.5" customWidth="1"/>
    <col min="7" max="7" width="5.625" customWidth="1"/>
    <col min="8" max="8" width="14.625" customWidth="1"/>
    <col min="11" max="11" width="4.5" customWidth="1"/>
    <col min="12" max="12" width="11.375" customWidth="1"/>
  </cols>
  <sheetData>
    <row r="1" ht="21" spans="1:8">
      <c r="A1" s="25" t="s">
        <v>90</v>
      </c>
      <c r="B1" s="26"/>
      <c r="C1" s="26"/>
      <c r="D1" s="26"/>
      <c r="E1" s="26"/>
      <c r="F1" s="26"/>
      <c r="G1" s="26"/>
      <c r="H1" s="26"/>
    </row>
    <row r="2" ht="21" spans="1:8">
      <c r="A2" s="25"/>
      <c r="B2" s="26"/>
      <c r="C2" s="26"/>
      <c r="D2" s="26"/>
      <c r="E2" s="26"/>
      <c r="F2" s="26"/>
      <c r="G2" s="26"/>
      <c r="H2" s="26"/>
    </row>
    <row r="3" ht="20.1" customHeight="1" spans="1:8">
      <c r="A3" s="26"/>
      <c r="B3" s="26"/>
      <c r="C3" s="26"/>
      <c r="D3" s="26"/>
      <c r="E3" s="26"/>
      <c r="F3" s="26"/>
      <c r="G3" s="26"/>
      <c r="H3" s="27"/>
    </row>
    <row r="4" spans="1:8">
      <c r="A4" s="26" t="s">
        <v>91</v>
      </c>
      <c r="B4" s="26"/>
      <c r="C4" s="26"/>
      <c r="D4" s="26"/>
      <c r="E4" s="26"/>
      <c r="F4" s="28"/>
      <c r="G4" s="28"/>
      <c r="H4" s="26"/>
    </row>
    <row r="5" spans="1:8">
      <c r="A5" s="26"/>
      <c r="B5" s="26"/>
      <c r="C5" s="26"/>
      <c r="D5" s="26"/>
      <c r="E5" s="26"/>
      <c r="F5" s="26"/>
      <c r="G5" s="26"/>
      <c r="H5" s="26"/>
    </row>
    <row r="6" spans="1:8">
      <c r="A6" s="26" t="s">
        <v>92</v>
      </c>
      <c r="B6" s="26"/>
      <c r="C6" s="26" t="s">
        <v>93</v>
      </c>
      <c r="D6" s="26"/>
      <c r="E6" s="29"/>
      <c r="F6" s="26"/>
      <c r="G6" s="26"/>
      <c r="H6" s="26"/>
    </row>
    <row r="7" ht="14.25" spans="1:8">
      <c r="A7" s="26"/>
      <c r="B7" s="26"/>
      <c r="C7" s="26"/>
      <c r="D7" s="26"/>
      <c r="E7" s="26"/>
      <c r="F7" s="26"/>
      <c r="G7" s="26"/>
      <c r="H7" s="26"/>
    </row>
    <row r="8" ht="17.25" customHeight="1" spans="1:8">
      <c r="A8" s="30" t="s">
        <v>94</v>
      </c>
      <c r="B8" s="31"/>
      <c r="C8" s="32" t="s">
        <v>95</v>
      </c>
      <c r="D8" s="33"/>
      <c r="E8" s="34"/>
      <c r="F8" s="33" t="s">
        <v>96</v>
      </c>
      <c r="G8" s="33"/>
      <c r="H8" s="34"/>
    </row>
    <row r="9" ht="17.25" customHeight="1" spans="1:8">
      <c r="A9" s="35"/>
      <c r="B9" s="36"/>
      <c r="C9" s="37"/>
      <c r="D9" s="38"/>
      <c r="E9" s="39"/>
      <c r="F9" s="38"/>
      <c r="G9" s="38"/>
      <c r="H9" s="39"/>
    </row>
    <row r="10" ht="17.25" customHeight="1" spans="1:8">
      <c r="A10" s="136" t="s">
        <v>97</v>
      </c>
      <c r="B10" s="137"/>
      <c r="C10" s="138"/>
      <c r="D10" s="139"/>
      <c r="E10" s="140"/>
      <c r="F10" s="141"/>
      <c r="G10" s="139"/>
      <c r="H10" s="140"/>
    </row>
    <row r="11" ht="17.25" customHeight="1" spans="1:8">
      <c r="A11" s="46" t="s">
        <v>98</v>
      </c>
      <c r="B11" s="47"/>
      <c r="C11" s="48" t="s">
        <v>50</v>
      </c>
      <c r="D11" s="49" t="s">
        <v>99</v>
      </c>
      <c r="E11" s="50" t="s">
        <v>43</v>
      </c>
      <c r="F11" s="51" t="s">
        <v>49</v>
      </c>
      <c r="G11" s="49" t="s">
        <v>99</v>
      </c>
      <c r="H11" s="52" t="s">
        <v>44</v>
      </c>
    </row>
    <row r="12" ht="17.25" customHeight="1" spans="1:8">
      <c r="A12" s="53" t="s">
        <v>100</v>
      </c>
      <c r="B12" s="54"/>
      <c r="C12" s="142" t="s">
        <v>45</v>
      </c>
      <c r="D12" s="143"/>
      <c r="E12" s="144"/>
      <c r="F12" s="58" t="s">
        <v>47</v>
      </c>
      <c r="G12" s="59"/>
      <c r="H12" s="60"/>
    </row>
    <row r="13" ht="17.25" customHeight="1" spans="1:8">
      <c r="A13" s="46" t="s">
        <v>101</v>
      </c>
      <c r="B13" s="47"/>
      <c r="C13" s="61" t="s">
        <v>48</v>
      </c>
      <c r="D13" s="49" t="s">
        <v>99</v>
      </c>
      <c r="E13" s="62" t="s">
        <v>45</v>
      </c>
      <c r="F13" s="63" t="s">
        <v>47</v>
      </c>
      <c r="G13" s="49" t="s">
        <v>99</v>
      </c>
      <c r="H13" s="64" t="s">
        <v>46</v>
      </c>
    </row>
    <row r="14" ht="17.25" customHeight="1" spans="1:8">
      <c r="A14" s="53" t="s">
        <v>100</v>
      </c>
      <c r="B14" s="54"/>
      <c r="C14" s="65" t="s">
        <v>43</v>
      </c>
      <c r="D14" s="66"/>
      <c r="E14" s="67"/>
      <c r="F14" s="68" t="s">
        <v>50</v>
      </c>
      <c r="G14" s="68"/>
      <c r="H14" s="69"/>
    </row>
    <row r="15" ht="17.25" customHeight="1" spans="1:8">
      <c r="A15" s="46" t="s">
        <v>102</v>
      </c>
      <c r="B15" s="47"/>
      <c r="C15" s="70" t="s">
        <v>49</v>
      </c>
      <c r="D15" s="49" t="s">
        <v>99</v>
      </c>
      <c r="E15" s="50" t="s">
        <v>43</v>
      </c>
      <c r="F15" s="71" t="s">
        <v>48</v>
      </c>
      <c r="G15" s="49" t="s">
        <v>99</v>
      </c>
      <c r="H15" s="72" t="s">
        <v>50</v>
      </c>
    </row>
    <row r="16" ht="17.25" customHeight="1" spans="1:8">
      <c r="A16" s="53" t="s">
        <v>100</v>
      </c>
      <c r="B16" s="54"/>
      <c r="C16" s="73" t="s">
        <v>44</v>
      </c>
      <c r="D16" s="74"/>
      <c r="E16" s="75"/>
      <c r="F16" s="76" t="s">
        <v>46</v>
      </c>
      <c r="G16" s="77"/>
      <c r="H16" s="78"/>
    </row>
    <row r="17" ht="17.25" customHeight="1" spans="1:8">
      <c r="A17" s="46" t="s">
        <v>103</v>
      </c>
      <c r="B17" s="47"/>
      <c r="C17" s="79" t="s">
        <v>47</v>
      </c>
      <c r="D17" s="49" t="s">
        <v>99</v>
      </c>
      <c r="E17" s="52" t="s">
        <v>44</v>
      </c>
      <c r="F17" s="145" t="s">
        <v>46</v>
      </c>
      <c r="G17" s="49" t="s">
        <v>99</v>
      </c>
      <c r="H17" s="62" t="s">
        <v>45</v>
      </c>
    </row>
    <row r="18" ht="17.25" customHeight="1" spans="1:8">
      <c r="A18" s="53" t="s">
        <v>100</v>
      </c>
      <c r="B18" s="54"/>
      <c r="C18" s="82" t="s">
        <v>48</v>
      </c>
      <c r="D18" s="83"/>
      <c r="E18" s="84"/>
      <c r="F18" s="85" t="s">
        <v>49</v>
      </c>
      <c r="G18" s="86"/>
      <c r="H18" s="87"/>
    </row>
    <row r="19" ht="17.25" customHeight="1" spans="1:8">
      <c r="A19" s="46" t="s">
        <v>104</v>
      </c>
      <c r="B19" s="47"/>
      <c r="C19" s="61" t="s">
        <v>48</v>
      </c>
      <c r="D19" s="49" t="s">
        <v>99</v>
      </c>
      <c r="E19" s="50" t="s">
        <v>43</v>
      </c>
      <c r="F19" s="63" t="s">
        <v>47</v>
      </c>
      <c r="G19" s="49" t="s">
        <v>99</v>
      </c>
      <c r="H19" s="88" t="s">
        <v>49</v>
      </c>
    </row>
    <row r="20" ht="17.25" customHeight="1" spans="1:8">
      <c r="A20" s="53" t="s">
        <v>100</v>
      </c>
      <c r="B20" s="54"/>
      <c r="C20" s="89" t="s">
        <v>50</v>
      </c>
      <c r="D20" s="90"/>
      <c r="E20" s="91"/>
      <c r="F20" s="92" t="s">
        <v>45</v>
      </c>
      <c r="G20" s="56"/>
      <c r="H20" s="57"/>
    </row>
    <row r="21" ht="17.25" customHeight="1" spans="1:8">
      <c r="A21" s="46" t="s">
        <v>105</v>
      </c>
      <c r="B21" s="47"/>
      <c r="C21" s="80" t="s">
        <v>46</v>
      </c>
      <c r="D21" s="49" t="s">
        <v>99</v>
      </c>
      <c r="E21" s="72" t="s">
        <v>50</v>
      </c>
      <c r="F21" s="93" t="s">
        <v>45</v>
      </c>
      <c r="G21" s="49" t="s">
        <v>99</v>
      </c>
      <c r="H21" s="52" t="s">
        <v>44</v>
      </c>
    </row>
    <row r="22" ht="17.25" customHeight="1" spans="1:8">
      <c r="A22" s="53" t="s">
        <v>100</v>
      </c>
      <c r="B22" s="54"/>
      <c r="C22" s="65" t="s">
        <v>43</v>
      </c>
      <c r="D22" s="66"/>
      <c r="E22" s="67"/>
      <c r="F22" s="58" t="s">
        <v>47</v>
      </c>
      <c r="G22" s="59"/>
      <c r="H22" s="60"/>
    </row>
    <row r="23" ht="17.25" customHeight="1" spans="1:8">
      <c r="A23" s="46" t="s">
        <v>106</v>
      </c>
      <c r="B23" s="47"/>
      <c r="C23" s="79" t="s">
        <v>47</v>
      </c>
      <c r="D23" s="49" t="s">
        <v>99</v>
      </c>
      <c r="E23" s="50" t="s">
        <v>43</v>
      </c>
      <c r="F23" s="145" t="s">
        <v>46</v>
      </c>
      <c r="G23" s="49" t="s">
        <v>99</v>
      </c>
      <c r="H23" s="94" t="s">
        <v>48</v>
      </c>
    </row>
    <row r="24" ht="17.25" customHeight="1" spans="1:8">
      <c r="A24" s="53" t="s">
        <v>100</v>
      </c>
      <c r="B24" s="54"/>
      <c r="C24" s="95" t="s">
        <v>49</v>
      </c>
      <c r="D24" s="86"/>
      <c r="E24" s="87"/>
      <c r="F24" s="96" t="s">
        <v>44</v>
      </c>
      <c r="G24" s="97"/>
      <c r="H24" s="98"/>
    </row>
    <row r="25" ht="17.25" customHeight="1" spans="1:8">
      <c r="A25" s="46" t="s">
        <v>107</v>
      </c>
      <c r="B25" s="47"/>
      <c r="C25" s="99" t="s">
        <v>45</v>
      </c>
      <c r="D25" s="49" t="s">
        <v>99</v>
      </c>
      <c r="E25" s="88" t="s">
        <v>49</v>
      </c>
      <c r="F25" s="146" t="s">
        <v>44</v>
      </c>
      <c r="G25" s="49" t="s">
        <v>99</v>
      </c>
      <c r="H25" s="72" t="s">
        <v>50</v>
      </c>
    </row>
    <row r="26" ht="17.25" customHeight="1" spans="1:8">
      <c r="A26" s="101" t="s">
        <v>100</v>
      </c>
      <c r="B26" s="102"/>
      <c r="C26" s="103" t="s">
        <v>46</v>
      </c>
      <c r="D26" s="104"/>
      <c r="E26" s="105"/>
      <c r="F26" s="106" t="s">
        <v>48</v>
      </c>
      <c r="G26" s="107"/>
      <c r="H26" s="108"/>
    </row>
    <row r="27" ht="17.25" spans="1:8">
      <c r="A27" s="46" t="s">
        <v>108</v>
      </c>
      <c r="B27" s="47"/>
      <c r="C27" s="80" t="s">
        <v>46</v>
      </c>
      <c r="D27" s="49" t="s">
        <v>99</v>
      </c>
      <c r="E27" s="50" t="s">
        <v>43</v>
      </c>
      <c r="F27" s="93" t="s">
        <v>45</v>
      </c>
      <c r="G27" s="49" t="s">
        <v>99</v>
      </c>
      <c r="H27" s="109" t="s">
        <v>47</v>
      </c>
    </row>
    <row r="28" ht="18" spans="1:8">
      <c r="A28" s="53" t="s">
        <v>100</v>
      </c>
      <c r="B28" s="54"/>
      <c r="C28" s="110" t="s">
        <v>44</v>
      </c>
      <c r="D28" s="97"/>
      <c r="E28" s="98"/>
      <c r="F28" s="85" t="s">
        <v>49</v>
      </c>
      <c r="G28" s="86"/>
      <c r="H28" s="87"/>
    </row>
    <row r="29" ht="17.25" spans="1:8">
      <c r="A29" s="46" t="s">
        <v>109</v>
      </c>
      <c r="B29" s="47"/>
      <c r="C29" s="100" t="s">
        <v>44</v>
      </c>
      <c r="D29" s="49" t="s">
        <v>99</v>
      </c>
      <c r="E29" s="94" t="s">
        <v>48</v>
      </c>
      <c r="F29" s="51" t="s">
        <v>49</v>
      </c>
      <c r="G29" s="49" t="s">
        <v>99</v>
      </c>
      <c r="H29" s="72" t="s">
        <v>50</v>
      </c>
    </row>
    <row r="30" ht="18" spans="1:8">
      <c r="A30" s="53" t="s">
        <v>100</v>
      </c>
      <c r="B30" s="54"/>
      <c r="C30" s="65" t="s">
        <v>43</v>
      </c>
      <c r="D30" s="66"/>
      <c r="E30" s="67"/>
      <c r="F30" s="58" t="s">
        <v>47</v>
      </c>
      <c r="G30" s="59"/>
      <c r="H30" s="60"/>
    </row>
    <row r="31" ht="17.25" customHeight="1" spans="1:8">
      <c r="A31" s="46" t="s">
        <v>110</v>
      </c>
      <c r="B31" s="47"/>
      <c r="C31" s="99" t="s">
        <v>45</v>
      </c>
      <c r="D31" s="49" t="s">
        <v>99</v>
      </c>
      <c r="E31" s="50" t="s">
        <v>43</v>
      </c>
      <c r="F31" s="146" t="s">
        <v>44</v>
      </c>
      <c r="G31" s="49" t="s">
        <v>99</v>
      </c>
      <c r="H31" s="64" t="s">
        <v>46</v>
      </c>
    </row>
    <row r="32" ht="17.25" customHeight="1" spans="1:8">
      <c r="A32" s="53" t="s">
        <v>100</v>
      </c>
      <c r="B32" s="54"/>
      <c r="C32" s="89" t="s">
        <v>50</v>
      </c>
      <c r="D32" s="90"/>
      <c r="E32" s="91"/>
      <c r="F32" s="111" t="s">
        <v>48</v>
      </c>
      <c r="G32" s="83"/>
      <c r="H32" s="84"/>
    </row>
    <row r="33" ht="17.25" spans="1:8">
      <c r="A33" s="46" t="s">
        <v>111</v>
      </c>
      <c r="B33" s="47"/>
      <c r="C33" s="48" t="s">
        <v>50</v>
      </c>
      <c r="D33" s="49" t="s">
        <v>99</v>
      </c>
      <c r="E33" s="109" t="s">
        <v>47</v>
      </c>
      <c r="F33" s="51" t="s">
        <v>49</v>
      </c>
      <c r="G33" s="49" t="s">
        <v>99</v>
      </c>
      <c r="H33" s="94" t="s">
        <v>48</v>
      </c>
    </row>
    <row r="34" ht="18" spans="1:8">
      <c r="A34" s="53" t="s">
        <v>100</v>
      </c>
      <c r="B34" s="54"/>
      <c r="C34" s="55" t="s">
        <v>45</v>
      </c>
      <c r="D34" s="56"/>
      <c r="E34" s="57"/>
      <c r="F34" s="76" t="s">
        <v>46</v>
      </c>
      <c r="G34" s="77"/>
      <c r="H34" s="78"/>
    </row>
    <row r="35" ht="17.25" spans="1:8">
      <c r="A35" s="46" t="s">
        <v>112</v>
      </c>
      <c r="B35" s="47"/>
      <c r="C35" s="100" t="s">
        <v>44</v>
      </c>
      <c r="D35" s="49" t="s">
        <v>99</v>
      </c>
      <c r="E35" s="50" t="s">
        <v>43</v>
      </c>
      <c r="F35" s="93" t="s">
        <v>45</v>
      </c>
      <c r="G35" s="49" t="s">
        <v>99</v>
      </c>
      <c r="H35" s="72" t="s">
        <v>50</v>
      </c>
    </row>
    <row r="36" ht="18" spans="1:8">
      <c r="A36" s="53" t="s">
        <v>100</v>
      </c>
      <c r="B36" s="54"/>
      <c r="C36" s="42" t="s">
        <v>113</v>
      </c>
      <c r="D36" s="43"/>
      <c r="E36" s="44"/>
      <c r="F36" s="112" t="s">
        <v>114</v>
      </c>
      <c r="G36" s="112"/>
      <c r="H36" s="113"/>
    </row>
    <row r="37" ht="17.25" spans="1:8">
      <c r="A37" s="46" t="s">
        <v>115</v>
      </c>
      <c r="B37" s="47"/>
      <c r="C37" s="70" t="s">
        <v>49</v>
      </c>
      <c r="D37" s="49" t="s">
        <v>99</v>
      </c>
      <c r="E37" s="64" t="s">
        <v>46</v>
      </c>
      <c r="F37" s="71" t="s">
        <v>48</v>
      </c>
      <c r="G37" s="49" t="s">
        <v>99</v>
      </c>
      <c r="H37" s="109" t="s">
        <v>47</v>
      </c>
    </row>
    <row r="38" ht="18" spans="1:8">
      <c r="A38" s="114" t="s">
        <v>100</v>
      </c>
      <c r="B38" s="115"/>
      <c r="C38" s="116" t="s">
        <v>116</v>
      </c>
      <c r="D38" s="112"/>
      <c r="E38" s="113"/>
      <c r="F38" s="112" t="s">
        <v>117</v>
      </c>
      <c r="G38" s="112"/>
      <c r="H38" s="113"/>
    </row>
    <row r="39" ht="18" customHeight="1" spans="1:8">
      <c r="A39" s="117" t="s">
        <v>118</v>
      </c>
      <c r="B39" s="118"/>
      <c r="C39" s="118"/>
      <c r="D39" s="118"/>
      <c r="E39" s="118"/>
      <c r="F39" s="118"/>
      <c r="G39" s="118"/>
      <c r="H39" s="119"/>
    </row>
    <row r="40" ht="14.25" spans="1:8">
      <c r="A40" s="120"/>
      <c r="B40" s="121"/>
      <c r="C40" s="121"/>
      <c r="D40" s="121"/>
      <c r="E40" s="121"/>
      <c r="F40" s="121"/>
      <c r="G40" s="121"/>
      <c r="H40" s="122"/>
    </row>
    <row r="41" ht="17.25" spans="1:8">
      <c r="A41" s="123"/>
      <c r="B41" s="123"/>
      <c r="C41" s="124"/>
      <c r="D41" s="125"/>
      <c r="E41" s="125"/>
      <c r="F41" s="125"/>
      <c r="G41" s="125"/>
      <c r="H41" s="125"/>
    </row>
    <row r="42" ht="17.25" spans="1:8">
      <c r="A42" s="123"/>
      <c r="B42" s="123"/>
      <c r="C42" s="126"/>
      <c r="D42" s="126"/>
      <c r="E42" s="126"/>
      <c r="F42" s="125"/>
      <c r="G42" s="125"/>
      <c r="H42" s="127"/>
    </row>
    <row r="43" spans="1:2">
      <c r="A43" t="s">
        <v>119</v>
      </c>
      <c r="B43" s="128" t="s">
        <v>43</v>
      </c>
    </row>
    <row r="44" spans="1:2">
      <c r="A44" t="s">
        <v>120</v>
      </c>
      <c r="B44" s="129" t="s">
        <v>44</v>
      </c>
    </row>
    <row r="45" spans="1:2">
      <c r="A45" t="s">
        <v>121</v>
      </c>
      <c r="B45" s="130" t="s">
        <v>45</v>
      </c>
    </row>
    <row r="46" spans="1:2">
      <c r="A46" t="s">
        <v>122</v>
      </c>
      <c r="B46" s="131" t="s">
        <v>46</v>
      </c>
    </row>
    <row r="47" spans="1:2">
      <c r="A47" t="s">
        <v>123</v>
      </c>
      <c r="B47" s="132" t="s">
        <v>47</v>
      </c>
    </row>
    <row r="48" spans="1:2">
      <c r="A48" t="s">
        <v>124</v>
      </c>
      <c r="B48" s="133" t="s">
        <v>48</v>
      </c>
    </row>
    <row r="49" spans="1:2">
      <c r="A49" t="s">
        <v>125</v>
      </c>
      <c r="B49" s="134" t="s">
        <v>49</v>
      </c>
    </row>
    <row r="50" spans="1:2">
      <c r="A50" t="s">
        <v>126</v>
      </c>
      <c r="B50" s="135" t="s">
        <v>50</v>
      </c>
    </row>
  </sheetData>
  <mergeCells count="34">
    <mergeCell ref="A10:B10"/>
    <mergeCell ref="C12:E12"/>
    <mergeCell ref="F12:H12"/>
    <mergeCell ref="C14:E14"/>
    <mergeCell ref="F14:H14"/>
    <mergeCell ref="C16:E16"/>
    <mergeCell ref="F16:H16"/>
    <mergeCell ref="C18:E18"/>
    <mergeCell ref="F18:H18"/>
    <mergeCell ref="C20:E20"/>
    <mergeCell ref="F20:H20"/>
    <mergeCell ref="C22:E22"/>
    <mergeCell ref="F22:H22"/>
    <mergeCell ref="C24:E24"/>
    <mergeCell ref="F24:H24"/>
    <mergeCell ref="C26:E26"/>
    <mergeCell ref="F26:H26"/>
    <mergeCell ref="C28:E28"/>
    <mergeCell ref="F28:H28"/>
    <mergeCell ref="C30:E30"/>
    <mergeCell ref="F30:H30"/>
    <mergeCell ref="C32:E32"/>
    <mergeCell ref="F32:H32"/>
    <mergeCell ref="C34:E34"/>
    <mergeCell ref="F34:H34"/>
    <mergeCell ref="C36:E36"/>
    <mergeCell ref="F36:H36"/>
    <mergeCell ref="C38:E38"/>
    <mergeCell ref="F38:H38"/>
    <mergeCell ref="C42:E42"/>
    <mergeCell ref="A8:B9"/>
    <mergeCell ref="C8:E9"/>
    <mergeCell ref="F8:H9"/>
    <mergeCell ref="A39:H40"/>
  </mergeCells>
  <pageMargins left="0.25" right="0.25"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50"/>
  <sheetViews>
    <sheetView zoomScale="85" zoomScaleNormal="85" topLeftCell="A33" workbookViewId="0">
      <selection activeCell="B43" sqref="B43:B50"/>
    </sheetView>
  </sheetViews>
  <sheetFormatPr defaultColWidth="9" defaultRowHeight="13.5" outlineLevelCol="7"/>
  <cols>
    <col min="2" max="2" width="17" customWidth="1"/>
    <col min="3" max="3" width="14.5" customWidth="1"/>
    <col min="4" max="4" width="5.625" customWidth="1"/>
    <col min="5" max="5" width="14.625" customWidth="1"/>
    <col min="6" max="6" width="14.5" customWidth="1"/>
    <col min="7" max="7" width="5.625" customWidth="1"/>
    <col min="8" max="8" width="14.625" customWidth="1"/>
    <col min="11" max="11" width="4.5" customWidth="1"/>
    <col min="12" max="12" width="11.375" customWidth="1"/>
  </cols>
  <sheetData>
    <row r="1" ht="21" spans="1:8">
      <c r="A1" s="25" t="s">
        <v>90</v>
      </c>
      <c r="B1" s="26"/>
      <c r="C1" s="26"/>
      <c r="D1" s="26"/>
      <c r="E1" s="26"/>
      <c r="F1" s="26"/>
      <c r="G1" s="26"/>
      <c r="H1" s="26"/>
    </row>
    <row r="2" ht="21" spans="1:8">
      <c r="A2" s="25"/>
      <c r="B2" s="26"/>
      <c r="C2" s="26"/>
      <c r="D2" s="26"/>
      <c r="E2" s="26"/>
      <c r="F2" s="26"/>
      <c r="G2" s="26"/>
      <c r="H2" s="26"/>
    </row>
    <row r="3" ht="20.1" customHeight="1" spans="1:8">
      <c r="A3" s="26"/>
      <c r="B3" s="26"/>
      <c r="C3" s="26"/>
      <c r="D3" s="26"/>
      <c r="E3" s="26"/>
      <c r="F3" s="26"/>
      <c r="G3" s="26"/>
      <c r="H3" s="27"/>
    </row>
    <row r="4" spans="1:8">
      <c r="A4" s="26" t="s">
        <v>91</v>
      </c>
      <c r="B4" s="26"/>
      <c r="C4" s="26"/>
      <c r="D4" s="26"/>
      <c r="E4" s="26"/>
      <c r="F4" s="28"/>
      <c r="G4" s="28"/>
      <c r="H4" s="26"/>
    </row>
    <row r="5" spans="1:8">
      <c r="A5" s="26"/>
      <c r="B5" s="26"/>
      <c r="C5" s="26"/>
      <c r="D5" s="26"/>
      <c r="E5" s="26"/>
      <c r="F5" s="26"/>
      <c r="G5" s="26"/>
      <c r="H5" s="26"/>
    </row>
    <row r="6" spans="1:8">
      <c r="A6" s="26" t="s">
        <v>127</v>
      </c>
      <c r="B6" s="26"/>
      <c r="C6" s="26" t="s">
        <v>93</v>
      </c>
      <c r="D6" s="26"/>
      <c r="E6" s="29"/>
      <c r="F6" s="26"/>
      <c r="G6" s="26"/>
      <c r="H6" s="26"/>
    </row>
    <row r="7" ht="14.25" spans="1:8">
      <c r="A7" s="26"/>
      <c r="B7" s="26"/>
      <c r="C7" s="26"/>
      <c r="D7" s="26"/>
      <c r="E7" s="26"/>
      <c r="F7" s="26"/>
      <c r="G7" s="26"/>
      <c r="H7" s="26"/>
    </row>
    <row r="8" ht="17.25" customHeight="1" spans="1:8">
      <c r="A8" s="30" t="s">
        <v>94</v>
      </c>
      <c r="B8" s="31"/>
      <c r="C8" s="32" t="s">
        <v>95</v>
      </c>
      <c r="D8" s="33"/>
      <c r="E8" s="34"/>
      <c r="F8" s="33" t="s">
        <v>96</v>
      </c>
      <c r="G8" s="33"/>
      <c r="H8" s="34"/>
    </row>
    <row r="9" ht="17.25" customHeight="1" spans="1:8">
      <c r="A9" s="35"/>
      <c r="B9" s="36"/>
      <c r="C9" s="37"/>
      <c r="D9" s="38"/>
      <c r="E9" s="39"/>
      <c r="F9" s="38"/>
      <c r="G9" s="38"/>
      <c r="H9" s="39"/>
    </row>
    <row r="10" ht="17.25" customHeight="1" spans="1:8">
      <c r="A10" s="40" t="s">
        <v>97</v>
      </c>
      <c r="B10" s="41"/>
      <c r="C10" s="42"/>
      <c r="D10" s="43"/>
      <c r="E10" s="44"/>
      <c r="F10" s="45"/>
      <c r="G10" s="43"/>
      <c r="H10" s="44"/>
    </row>
    <row r="11" ht="17.25" customHeight="1" spans="1:8">
      <c r="A11" s="46" t="s">
        <v>98</v>
      </c>
      <c r="B11" s="47"/>
      <c r="C11" s="48" t="s">
        <v>68</v>
      </c>
      <c r="D11" s="49" t="s">
        <v>99</v>
      </c>
      <c r="E11" s="50" t="s">
        <v>61</v>
      </c>
      <c r="F11" s="51" t="s">
        <v>67</v>
      </c>
      <c r="G11" s="49" t="s">
        <v>99</v>
      </c>
      <c r="H11" s="52" t="s">
        <v>62</v>
      </c>
    </row>
    <row r="12" ht="17.25" customHeight="1" spans="1:8">
      <c r="A12" s="53" t="s">
        <v>100</v>
      </c>
      <c r="B12" s="54"/>
      <c r="C12" s="55" t="s">
        <v>128</v>
      </c>
      <c r="D12" s="56"/>
      <c r="E12" s="57"/>
      <c r="F12" s="58" t="s">
        <v>65</v>
      </c>
      <c r="G12" s="59"/>
      <c r="H12" s="60"/>
    </row>
    <row r="13" ht="17.25" customHeight="1" spans="1:8">
      <c r="A13" s="46" t="s">
        <v>101</v>
      </c>
      <c r="B13" s="47"/>
      <c r="C13" s="61" t="s">
        <v>66</v>
      </c>
      <c r="D13" s="49" t="s">
        <v>99</v>
      </c>
      <c r="E13" s="62" t="s">
        <v>63</v>
      </c>
      <c r="F13" s="63" t="s">
        <v>65</v>
      </c>
      <c r="G13" s="49" t="s">
        <v>99</v>
      </c>
      <c r="H13" s="64" t="s">
        <v>64</v>
      </c>
    </row>
    <row r="14" ht="17.25" customHeight="1" spans="1:8">
      <c r="A14" s="53" t="s">
        <v>100</v>
      </c>
      <c r="B14" s="54"/>
      <c r="C14" s="65" t="s">
        <v>61</v>
      </c>
      <c r="D14" s="66"/>
      <c r="E14" s="67"/>
      <c r="F14" s="68" t="s">
        <v>68</v>
      </c>
      <c r="G14" s="68"/>
      <c r="H14" s="69"/>
    </row>
    <row r="15" ht="17.25" customHeight="1" spans="1:8">
      <c r="A15" s="46" t="s">
        <v>102</v>
      </c>
      <c r="B15" s="47"/>
      <c r="C15" s="70" t="s">
        <v>67</v>
      </c>
      <c r="D15" s="49" t="s">
        <v>99</v>
      </c>
      <c r="E15" s="50" t="s">
        <v>61</v>
      </c>
      <c r="F15" s="71" t="s">
        <v>66</v>
      </c>
      <c r="G15" s="49" t="s">
        <v>99</v>
      </c>
      <c r="H15" s="72" t="s">
        <v>68</v>
      </c>
    </row>
    <row r="16" ht="17.25" customHeight="1" spans="1:8">
      <c r="A16" s="53" t="s">
        <v>100</v>
      </c>
      <c r="B16" s="54"/>
      <c r="C16" s="73" t="s">
        <v>62</v>
      </c>
      <c r="D16" s="74"/>
      <c r="E16" s="75"/>
      <c r="F16" s="76" t="s">
        <v>64</v>
      </c>
      <c r="G16" s="77"/>
      <c r="H16" s="78"/>
    </row>
    <row r="17" ht="17.25" customHeight="1" spans="1:8">
      <c r="A17" s="46" t="s">
        <v>103</v>
      </c>
      <c r="B17" s="47"/>
      <c r="C17" s="79" t="s">
        <v>65</v>
      </c>
      <c r="D17" s="49" t="s">
        <v>99</v>
      </c>
      <c r="E17" s="52" t="s">
        <v>62</v>
      </c>
      <c r="F17" s="80" t="s">
        <v>64</v>
      </c>
      <c r="G17" s="81" t="s">
        <v>99</v>
      </c>
      <c r="H17" s="62" t="s">
        <v>63</v>
      </c>
    </row>
    <row r="18" ht="17.25" customHeight="1" spans="1:8">
      <c r="A18" s="53" t="s">
        <v>100</v>
      </c>
      <c r="B18" s="54"/>
      <c r="C18" s="82" t="s">
        <v>66</v>
      </c>
      <c r="D18" s="83"/>
      <c r="E18" s="84"/>
      <c r="F18" s="85" t="s">
        <v>67</v>
      </c>
      <c r="G18" s="86"/>
      <c r="H18" s="87"/>
    </row>
    <row r="19" ht="17.25" customHeight="1" spans="1:8">
      <c r="A19" s="46" t="s">
        <v>104</v>
      </c>
      <c r="B19" s="47"/>
      <c r="C19" s="61" t="s">
        <v>66</v>
      </c>
      <c r="D19" s="49" t="s">
        <v>99</v>
      </c>
      <c r="E19" s="50" t="s">
        <v>61</v>
      </c>
      <c r="F19" s="63" t="s">
        <v>65</v>
      </c>
      <c r="G19" s="49" t="s">
        <v>99</v>
      </c>
      <c r="H19" s="88" t="s">
        <v>67</v>
      </c>
    </row>
    <row r="20" ht="17.25" customHeight="1" spans="1:8">
      <c r="A20" s="53" t="s">
        <v>100</v>
      </c>
      <c r="B20" s="54"/>
      <c r="C20" s="89" t="s">
        <v>68</v>
      </c>
      <c r="D20" s="90"/>
      <c r="E20" s="91"/>
      <c r="F20" s="92" t="s">
        <v>128</v>
      </c>
      <c r="G20" s="56"/>
      <c r="H20" s="57"/>
    </row>
    <row r="21" ht="17.25" customHeight="1" spans="1:8">
      <c r="A21" s="46" t="s">
        <v>105</v>
      </c>
      <c r="B21" s="47"/>
      <c r="C21" s="80" t="s">
        <v>64</v>
      </c>
      <c r="D21" s="81" t="s">
        <v>99</v>
      </c>
      <c r="E21" s="72" t="s">
        <v>68</v>
      </c>
      <c r="F21" s="93" t="s">
        <v>63</v>
      </c>
      <c r="G21" s="49" t="s">
        <v>99</v>
      </c>
      <c r="H21" s="52" t="s">
        <v>62</v>
      </c>
    </row>
    <row r="22" ht="17.25" customHeight="1" spans="1:8">
      <c r="A22" s="53" t="s">
        <v>100</v>
      </c>
      <c r="B22" s="54"/>
      <c r="C22" s="65" t="s">
        <v>61</v>
      </c>
      <c r="D22" s="66"/>
      <c r="E22" s="67"/>
      <c r="F22" s="58" t="s">
        <v>65</v>
      </c>
      <c r="G22" s="59"/>
      <c r="H22" s="60"/>
    </row>
    <row r="23" ht="17.25" customHeight="1" spans="1:8">
      <c r="A23" s="46" t="s">
        <v>106</v>
      </c>
      <c r="B23" s="47"/>
      <c r="C23" s="79" t="s">
        <v>65</v>
      </c>
      <c r="D23" s="49" t="s">
        <v>99</v>
      </c>
      <c r="E23" s="50" t="s">
        <v>61</v>
      </c>
      <c r="F23" s="80" t="s">
        <v>64</v>
      </c>
      <c r="G23" s="81" t="s">
        <v>99</v>
      </c>
      <c r="H23" s="94" t="s">
        <v>66</v>
      </c>
    </row>
    <row r="24" ht="17.25" customHeight="1" spans="1:8">
      <c r="A24" s="53" t="s">
        <v>100</v>
      </c>
      <c r="B24" s="54"/>
      <c r="C24" s="95" t="s">
        <v>67</v>
      </c>
      <c r="D24" s="86"/>
      <c r="E24" s="87"/>
      <c r="F24" s="96" t="s">
        <v>62</v>
      </c>
      <c r="G24" s="97"/>
      <c r="H24" s="98"/>
    </row>
    <row r="25" ht="17.25" customHeight="1" spans="1:8">
      <c r="A25" s="46" t="s">
        <v>107</v>
      </c>
      <c r="B25" s="47"/>
      <c r="C25" s="99" t="s">
        <v>63</v>
      </c>
      <c r="D25" s="49" t="s">
        <v>99</v>
      </c>
      <c r="E25" s="88" t="s">
        <v>67</v>
      </c>
      <c r="F25" s="100" t="s">
        <v>62</v>
      </c>
      <c r="G25" s="81" t="s">
        <v>99</v>
      </c>
      <c r="H25" s="72" t="s">
        <v>68</v>
      </c>
    </row>
    <row r="26" ht="17.25" customHeight="1" spans="1:8">
      <c r="A26" s="101" t="s">
        <v>100</v>
      </c>
      <c r="B26" s="102"/>
      <c r="C26" s="103" t="s">
        <v>64</v>
      </c>
      <c r="D26" s="104"/>
      <c r="E26" s="105"/>
      <c r="F26" s="106" t="s">
        <v>66</v>
      </c>
      <c r="G26" s="107"/>
      <c r="H26" s="108"/>
    </row>
    <row r="27" ht="17.25" spans="1:8">
      <c r="A27" s="46" t="s">
        <v>108</v>
      </c>
      <c r="B27" s="47"/>
      <c r="C27" s="80" t="s">
        <v>64</v>
      </c>
      <c r="D27" s="81" t="s">
        <v>99</v>
      </c>
      <c r="E27" s="50" t="s">
        <v>61</v>
      </c>
      <c r="F27" s="93" t="s">
        <v>63</v>
      </c>
      <c r="G27" s="49" t="s">
        <v>99</v>
      </c>
      <c r="H27" s="109" t="s">
        <v>65</v>
      </c>
    </row>
    <row r="28" ht="18" spans="1:8">
      <c r="A28" s="53" t="s">
        <v>100</v>
      </c>
      <c r="B28" s="54"/>
      <c r="C28" s="110" t="s">
        <v>62</v>
      </c>
      <c r="D28" s="97"/>
      <c r="E28" s="98"/>
      <c r="F28" s="85" t="s">
        <v>67</v>
      </c>
      <c r="G28" s="86"/>
      <c r="H28" s="87"/>
    </row>
    <row r="29" ht="17.25" spans="1:8">
      <c r="A29" s="46" t="s">
        <v>109</v>
      </c>
      <c r="B29" s="47"/>
      <c r="C29" s="100" t="s">
        <v>62</v>
      </c>
      <c r="D29" s="81" t="s">
        <v>99</v>
      </c>
      <c r="E29" s="94" t="s">
        <v>66</v>
      </c>
      <c r="F29" s="51" t="s">
        <v>67</v>
      </c>
      <c r="G29" s="49" t="s">
        <v>99</v>
      </c>
      <c r="H29" s="72" t="s">
        <v>68</v>
      </c>
    </row>
    <row r="30" ht="18" spans="1:8">
      <c r="A30" s="53" t="s">
        <v>100</v>
      </c>
      <c r="B30" s="54"/>
      <c r="C30" s="65" t="s">
        <v>61</v>
      </c>
      <c r="D30" s="66"/>
      <c r="E30" s="67"/>
      <c r="F30" s="58" t="s">
        <v>65</v>
      </c>
      <c r="G30" s="59"/>
      <c r="H30" s="60"/>
    </row>
    <row r="31" ht="17.25" customHeight="1" spans="1:8">
      <c r="A31" s="46" t="s">
        <v>110</v>
      </c>
      <c r="B31" s="47"/>
      <c r="C31" s="99" t="s">
        <v>63</v>
      </c>
      <c r="D31" s="49" t="s">
        <v>99</v>
      </c>
      <c r="E31" s="50" t="s">
        <v>61</v>
      </c>
      <c r="F31" s="100" t="s">
        <v>62</v>
      </c>
      <c r="G31" s="81" t="s">
        <v>99</v>
      </c>
      <c r="H31" s="64" t="s">
        <v>64</v>
      </c>
    </row>
    <row r="32" ht="17.25" customHeight="1" spans="1:8">
      <c r="A32" s="53" t="s">
        <v>100</v>
      </c>
      <c r="B32" s="54"/>
      <c r="C32" s="89" t="s">
        <v>68</v>
      </c>
      <c r="D32" s="90"/>
      <c r="E32" s="91"/>
      <c r="F32" s="111" t="s">
        <v>66</v>
      </c>
      <c r="G32" s="83"/>
      <c r="H32" s="84"/>
    </row>
    <row r="33" ht="17.25" spans="1:8">
      <c r="A33" s="46" t="s">
        <v>111</v>
      </c>
      <c r="B33" s="47"/>
      <c r="C33" s="48" t="s">
        <v>68</v>
      </c>
      <c r="D33" s="49" t="s">
        <v>99</v>
      </c>
      <c r="E33" s="109" t="s">
        <v>65</v>
      </c>
      <c r="F33" s="51" t="s">
        <v>67</v>
      </c>
      <c r="G33" s="49" t="s">
        <v>99</v>
      </c>
      <c r="H33" s="94" t="s">
        <v>66</v>
      </c>
    </row>
    <row r="34" ht="18" spans="1:8">
      <c r="A34" s="53" t="s">
        <v>100</v>
      </c>
      <c r="B34" s="54"/>
      <c r="C34" s="55" t="s">
        <v>128</v>
      </c>
      <c r="D34" s="56"/>
      <c r="E34" s="57"/>
      <c r="F34" s="76" t="s">
        <v>64</v>
      </c>
      <c r="G34" s="77"/>
      <c r="H34" s="78"/>
    </row>
    <row r="35" ht="17.25" spans="1:8">
      <c r="A35" s="46" t="s">
        <v>112</v>
      </c>
      <c r="B35" s="47"/>
      <c r="C35" s="100" t="s">
        <v>62</v>
      </c>
      <c r="D35" s="81" t="s">
        <v>99</v>
      </c>
      <c r="E35" s="50" t="s">
        <v>61</v>
      </c>
      <c r="F35" s="93" t="s">
        <v>63</v>
      </c>
      <c r="G35" s="49" t="s">
        <v>99</v>
      </c>
      <c r="H35" s="72" t="s">
        <v>68</v>
      </c>
    </row>
    <row r="36" ht="18" spans="1:8">
      <c r="A36" s="53" t="s">
        <v>100</v>
      </c>
      <c r="B36" s="54"/>
      <c r="C36" s="42" t="s">
        <v>129</v>
      </c>
      <c r="D36" s="43"/>
      <c r="E36" s="44"/>
      <c r="F36" s="112" t="s">
        <v>130</v>
      </c>
      <c r="G36" s="112"/>
      <c r="H36" s="113"/>
    </row>
    <row r="37" ht="17.25" spans="1:8">
      <c r="A37" s="46" t="s">
        <v>115</v>
      </c>
      <c r="B37" s="47"/>
      <c r="C37" s="70" t="s">
        <v>67</v>
      </c>
      <c r="D37" s="49" t="s">
        <v>99</v>
      </c>
      <c r="E37" s="64" t="s">
        <v>64</v>
      </c>
      <c r="F37" s="71" t="s">
        <v>66</v>
      </c>
      <c r="G37" s="49" t="s">
        <v>99</v>
      </c>
      <c r="H37" s="109" t="s">
        <v>65</v>
      </c>
    </row>
    <row r="38" ht="18" spans="1:8">
      <c r="A38" s="114" t="s">
        <v>100</v>
      </c>
      <c r="B38" s="115"/>
      <c r="C38" s="116" t="s">
        <v>131</v>
      </c>
      <c r="D38" s="112"/>
      <c r="E38" s="113"/>
      <c r="F38" s="112" t="s">
        <v>132</v>
      </c>
      <c r="G38" s="112"/>
      <c r="H38" s="113"/>
    </row>
    <row r="39" ht="18" customHeight="1" spans="1:8">
      <c r="A39" s="117" t="s">
        <v>118</v>
      </c>
      <c r="B39" s="118"/>
      <c r="C39" s="118"/>
      <c r="D39" s="118"/>
      <c r="E39" s="118"/>
      <c r="F39" s="118"/>
      <c r="G39" s="118"/>
      <c r="H39" s="119"/>
    </row>
    <row r="40" ht="14.25" spans="1:8">
      <c r="A40" s="120"/>
      <c r="B40" s="121"/>
      <c r="C40" s="121"/>
      <c r="D40" s="121"/>
      <c r="E40" s="121"/>
      <c r="F40" s="121"/>
      <c r="G40" s="121"/>
      <c r="H40" s="122"/>
    </row>
    <row r="41" ht="17.25" spans="1:8">
      <c r="A41" s="123"/>
      <c r="B41" s="123"/>
      <c r="C41" s="124"/>
      <c r="D41" s="125"/>
      <c r="E41" s="125"/>
      <c r="F41" s="125"/>
      <c r="G41" s="125"/>
      <c r="H41" s="125"/>
    </row>
    <row r="42" ht="17.25" spans="1:8">
      <c r="A42" s="123"/>
      <c r="B42" s="123"/>
      <c r="C42" s="126"/>
      <c r="D42" s="126"/>
      <c r="E42" s="126"/>
      <c r="F42" s="125"/>
      <c r="G42" s="125"/>
      <c r="H42" s="127"/>
    </row>
    <row r="43" spans="1:2">
      <c r="A43" t="s">
        <v>119</v>
      </c>
      <c r="B43" s="128" t="s">
        <v>61</v>
      </c>
    </row>
    <row r="44" spans="1:2">
      <c r="A44" t="s">
        <v>120</v>
      </c>
      <c r="B44" s="129" t="s">
        <v>62</v>
      </c>
    </row>
    <row r="45" spans="1:2">
      <c r="A45" t="s">
        <v>121</v>
      </c>
      <c r="B45" s="130" t="s">
        <v>63</v>
      </c>
    </row>
    <row r="46" spans="1:2">
      <c r="A46" t="s">
        <v>122</v>
      </c>
      <c r="B46" s="131" t="s">
        <v>64</v>
      </c>
    </row>
    <row r="47" spans="1:2">
      <c r="A47" t="s">
        <v>123</v>
      </c>
      <c r="B47" s="132" t="s">
        <v>65</v>
      </c>
    </row>
    <row r="48" spans="1:2">
      <c r="A48" t="s">
        <v>124</v>
      </c>
      <c r="B48" s="133" t="s">
        <v>66</v>
      </c>
    </row>
    <row r="49" spans="1:2">
      <c r="A49" t="s">
        <v>125</v>
      </c>
      <c r="B49" s="134" t="s">
        <v>67</v>
      </c>
    </row>
    <row r="50" spans="1:2">
      <c r="A50" t="s">
        <v>126</v>
      </c>
      <c r="B50" s="135" t="s">
        <v>68</v>
      </c>
    </row>
  </sheetData>
  <mergeCells count="34">
    <mergeCell ref="A10:B10"/>
    <mergeCell ref="C12:E12"/>
    <mergeCell ref="F12:H12"/>
    <mergeCell ref="C14:E14"/>
    <mergeCell ref="F14:H14"/>
    <mergeCell ref="C16:E16"/>
    <mergeCell ref="F16:H16"/>
    <mergeCell ref="C18:E18"/>
    <mergeCell ref="F18:H18"/>
    <mergeCell ref="C20:E20"/>
    <mergeCell ref="F20:H20"/>
    <mergeCell ref="C22:E22"/>
    <mergeCell ref="F22:H22"/>
    <mergeCell ref="C24:E24"/>
    <mergeCell ref="F24:H24"/>
    <mergeCell ref="C26:E26"/>
    <mergeCell ref="F26:H26"/>
    <mergeCell ref="C28:E28"/>
    <mergeCell ref="F28:H28"/>
    <mergeCell ref="C30:E30"/>
    <mergeCell ref="F30:H30"/>
    <mergeCell ref="C32:E32"/>
    <mergeCell ref="F32:H32"/>
    <mergeCell ref="C34:E34"/>
    <mergeCell ref="F34:H34"/>
    <mergeCell ref="C36:E36"/>
    <mergeCell ref="F36:H36"/>
    <mergeCell ref="C38:E38"/>
    <mergeCell ref="F38:H38"/>
    <mergeCell ref="C42:E42"/>
    <mergeCell ref="A8:B9"/>
    <mergeCell ref="C8:E9"/>
    <mergeCell ref="F8:H9"/>
    <mergeCell ref="A39:H40"/>
  </mergeCells>
  <pageMargins left="0.25" right="0.25" top="0.75" bottom="0.429861111111111"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5"/>
  <sheetViews>
    <sheetView workbookViewId="0">
      <selection activeCell="C9" sqref="C9"/>
    </sheetView>
  </sheetViews>
  <sheetFormatPr defaultColWidth="9" defaultRowHeight="13.5" outlineLevelCol="5"/>
  <cols>
    <col min="1" max="1" width="4.125" style="3" customWidth="1"/>
    <col min="2" max="2" width="17.375" style="3" customWidth="1"/>
    <col min="3" max="3" width="8.625" style="3" customWidth="1"/>
    <col min="4" max="4" width="29.375" style="3" customWidth="1"/>
    <col min="5" max="5" width="19.125" style="3" customWidth="1"/>
    <col min="6" max="6" width="11.375" style="3" customWidth="1"/>
    <col min="7" max="16384" width="9" style="3"/>
  </cols>
  <sheetData>
    <row r="1" ht="17.25" spans="1:6">
      <c r="A1" s="4" t="s">
        <v>133</v>
      </c>
      <c r="B1" s="4"/>
      <c r="C1" s="4"/>
      <c r="D1" s="4"/>
      <c r="E1" s="4"/>
      <c r="F1" s="4"/>
    </row>
    <row r="2" ht="7.5" customHeight="1"/>
    <row r="3" ht="23.25" customHeight="1" spans="1:6">
      <c r="A3" s="5" t="s">
        <v>134</v>
      </c>
      <c r="B3" s="5"/>
      <c r="C3" s="6" t="s">
        <v>135</v>
      </c>
      <c r="D3" s="7"/>
      <c r="E3" s="7"/>
      <c r="F3" s="8"/>
    </row>
    <row r="4" ht="21.75" customHeight="1" spans="1:6">
      <c r="A4" s="5" t="s">
        <v>136</v>
      </c>
      <c r="B4" s="5"/>
      <c r="C4" s="6"/>
      <c r="D4" s="7"/>
      <c r="E4" s="7"/>
      <c r="F4" s="8"/>
    </row>
    <row r="5" ht="72.75" customHeight="1" spans="1:6">
      <c r="A5" s="9" t="s">
        <v>137</v>
      </c>
      <c r="B5" s="10"/>
      <c r="C5" s="11" t="s">
        <v>138</v>
      </c>
      <c r="D5" s="12"/>
      <c r="E5" s="12"/>
      <c r="F5" s="13"/>
    </row>
    <row r="6" ht="24" customHeight="1" spans="1:6">
      <c r="A6" s="14"/>
      <c r="B6" s="15"/>
      <c r="C6" s="11" t="s">
        <v>139</v>
      </c>
      <c r="D6" s="12"/>
      <c r="E6" s="12"/>
      <c r="F6" s="13"/>
    </row>
    <row r="7" ht="24" customHeight="1" spans="1:6">
      <c r="A7" s="16"/>
      <c r="B7" s="17"/>
      <c r="C7" s="18" t="s">
        <v>140</v>
      </c>
      <c r="D7" s="19"/>
      <c r="E7" s="19"/>
      <c r="F7" s="20"/>
    </row>
    <row r="8" ht="18.75" customHeight="1" spans="1:6">
      <c r="A8" s="21" t="s">
        <v>141</v>
      </c>
      <c r="B8" s="21" t="s">
        <v>142</v>
      </c>
      <c r="C8" s="21" t="s">
        <v>143</v>
      </c>
      <c r="D8" s="21" t="s">
        <v>144</v>
      </c>
      <c r="E8" s="21" t="s">
        <v>145</v>
      </c>
      <c r="F8" s="21" t="s">
        <v>146</v>
      </c>
    </row>
    <row r="9" ht="23.45" customHeight="1" spans="1:6">
      <c r="A9" s="5">
        <v>1</v>
      </c>
      <c r="B9" s="22"/>
      <c r="C9" s="23"/>
      <c r="D9" s="22"/>
      <c r="E9" s="22"/>
      <c r="F9" s="23" t="s">
        <v>147</v>
      </c>
    </row>
    <row r="10" ht="23.45" customHeight="1" spans="1:6">
      <c r="A10" s="5">
        <v>2</v>
      </c>
      <c r="B10" s="22"/>
      <c r="C10" s="23"/>
      <c r="D10" s="22"/>
      <c r="E10" s="22"/>
      <c r="F10" s="23" t="s">
        <v>147</v>
      </c>
    </row>
    <row r="11" ht="23.45" customHeight="1" spans="1:6">
      <c r="A11" s="5">
        <v>3</v>
      </c>
      <c r="B11" s="22"/>
      <c r="C11" s="23"/>
      <c r="D11" s="22"/>
      <c r="E11" s="22"/>
      <c r="F11" s="23" t="s">
        <v>147</v>
      </c>
    </row>
    <row r="12" ht="23.45" customHeight="1" spans="1:6">
      <c r="A12" s="5">
        <v>4</v>
      </c>
      <c r="B12" s="22"/>
      <c r="C12" s="23"/>
      <c r="D12" s="22"/>
      <c r="E12" s="22"/>
      <c r="F12" s="23" t="s">
        <v>147</v>
      </c>
    </row>
    <row r="13" ht="23.45" customHeight="1" spans="1:6">
      <c r="A13" s="5">
        <v>5</v>
      </c>
      <c r="B13" s="22"/>
      <c r="C13" s="23"/>
      <c r="D13" s="22"/>
      <c r="E13" s="22"/>
      <c r="F13" s="23" t="s">
        <v>147</v>
      </c>
    </row>
    <row r="14" ht="23.45" customHeight="1" spans="1:6">
      <c r="A14" s="5">
        <v>6</v>
      </c>
      <c r="B14" s="22"/>
      <c r="C14" s="23"/>
      <c r="D14" s="22"/>
      <c r="E14" s="22"/>
      <c r="F14" s="23" t="s">
        <v>147</v>
      </c>
    </row>
    <row r="15" ht="23.45" customHeight="1" spans="1:6">
      <c r="A15" s="5">
        <v>7</v>
      </c>
      <c r="B15" s="22"/>
      <c r="C15" s="23"/>
      <c r="D15" s="22"/>
      <c r="E15" s="22"/>
      <c r="F15" s="23" t="s">
        <v>147</v>
      </c>
    </row>
    <row r="16" ht="23.45" customHeight="1" spans="1:6">
      <c r="A16" s="5">
        <v>8</v>
      </c>
      <c r="B16" s="22"/>
      <c r="C16" s="23"/>
      <c r="D16" s="22"/>
      <c r="E16" s="22"/>
      <c r="F16" s="23" t="s">
        <v>147</v>
      </c>
    </row>
    <row r="17" ht="23.45" customHeight="1" spans="1:6">
      <c r="A17" s="5">
        <v>9</v>
      </c>
      <c r="B17" s="22"/>
      <c r="C17" s="23"/>
      <c r="D17" s="22"/>
      <c r="E17" s="22"/>
      <c r="F17" s="23" t="s">
        <v>147</v>
      </c>
    </row>
    <row r="18" ht="23.45" customHeight="1" spans="1:6">
      <c r="A18" s="5">
        <v>10</v>
      </c>
      <c r="B18" s="22"/>
      <c r="C18" s="23"/>
      <c r="D18" s="22"/>
      <c r="E18" s="22"/>
      <c r="F18" s="23" t="s">
        <v>147</v>
      </c>
    </row>
    <row r="19" ht="23.45" customHeight="1" spans="1:6">
      <c r="A19" s="5">
        <v>11</v>
      </c>
      <c r="B19" s="22"/>
      <c r="C19" s="23"/>
      <c r="D19" s="22"/>
      <c r="E19" s="22"/>
      <c r="F19" s="23" t="s">
        <v>147</v>
      </c>
    </row>
    <row r="20" ht="23.45" customHeight="1" spans="1:6">
      <c r="A20" s="5">
        <v>12</v>
      </c>
      <c r="B20" s="22"/>
      <c r="C20" s="23"/>
      <c r="D20" s="22"/>
      <c r="E20" s="22"/>
      <c r="F20" s="23" t="s">
        <v>147</v>
      </c>
    </row>
    <row r="21" ht="23.45" customHeight="1" spans="1:6">
      <c r="A21" s="5">
        <v>13</v>
      </c>
      <c r="B21" s="22"/>
      <c r="C21" s="23"/>
      <c r="D21" s="22"/>
      <c r="E21" s="22"/>
      <c r="F21" s="23" t="s">
        <v>147</v>
      </c>
    </row>
    <row r="22" ht="23.45" customHeight="1" spans="1:6">
      <c r="A22" s="5">
        <v>14</v>
      </c>
      <c r="B22" s="22"/>
      <c r="C22" s="23"/>
      <c r="D22" s="22"/>
      <c r="E22" s="22"/>
      <c r="F22" s="23" t="s">
        <v>147</v>
      </c>
    </row>
    <row r="23" ht="23.45" customHeight="1" spans="1:6">
      <c r="A23" s="5">
        <v>15</v>
      </c>
      <c r="B23" s="22"/>
      <c r="C23" s="23"/>
      <c r="D23" s="22"/>
      <c r="E23" s="22"/>
      <c r="F23" s="23" t="s">
        <v>147</v>
      </c>
    </row>
    <row r="24" ht="23.45" customHeight="1" spans="1:6">
      <c r="A24" s="5">
        <v>16</v>
      </c>
      <c r="B24" s="22"/>
      <c r="C24" s="23"/>
      <c r="D24" s="22"/>
      <c r="E24" s="22"/>
      <c r="F24" s="23" t="s">
        <v>147</v>
      </c>
    </row>
    <row r="25" ht="23.45" customHeight="1" spans="1:6">
      <c r="A25" s="5">
        <v>17</v>
      </c>
      <c r="B25" s="22"/>
      <c r="C25" s="23"/>
      <c r="D25" s="22"/>
      <c r="E25" s="22"/>
      <c r="F25" s="23" t="s">
        <v>147</v>
      </c>
    </row>
    <row r="26" ht="23.45" customHeight="1" spans="1:6">
      <c r="A26" s="5">
        <v>18</v>
      </c>
      <c r="B26" s="22"/>
      <c r="C26" s="23"/>
      <c r="D26" s="22"/>
      <c r="E26" s="22"/>
      <c r="F26" s="23" t="s">
        <v>147</v>
      </c>
    </row>
    <row r="27" ht="23.45" customHeight="1" spans="1:6">
      <c r="A27" s="5">
        <v>19</v>
      </c>
      <c r="B27" s="22"/>
      <c r="C27" s="23"/>
      <c r="D27" s="22"/>
      <c r="E27" s="22"/>
      <c r="F27" s="23" t="s">
        <v>147</v>
      </c>
    </row>
    <row r="28" ht="23.45" customHeight="1" spans="1:6">
      <c r="A28" s="5">
        <v>20</v>
      </c>
      <c r="B28" s="22"/>
      <c r="C28" s="23"/>
      <c r="D28" s="22"/>
      <c r="E28" s="22"/>
      <c r="F28" s="23" t="s">
        <v>147</v>
      </c>
    </row>
    <row r="29" ht="23.45" customHeight="1" spans="1:6">
      <c r="A29" s="5">
        <v>21</v>
      </c>
      <c r="B29" s="22"/>
      <c r="C29" s="23"/>
      <c r="D29" s="22"/>
      <c r="E29" s="22"/>
      <c r="F29" s="23" t="s">
        <v>147</v>
      </c>
    </row>
    <row r="30" ht="23.45" customHeight="1" spans="1:6">
      <c r="A30" s="5">
        <v>22</v>
      </c>
      <c r="B30" s="22"/>
      <c r="C30" s="23"/>
      <c r="D30" s="22"/>
      <c r="E30" s="22"/>
      <c r="F30" s="23" t="s">
        <v>147</v>
      </c>
    </row>
    <row r="31" ht="23.45" customHeight="1" spans="1:6">
      <c r="A31" s="5">
        <v>23</v>
      </c>
      <c r="B31" s="22"/>
      <c r="C31" s="23"/>
      <c r="D31" s="22"/>
      <c r="E31" s="22"/>
      <c r="F31" s="23" t="s">
        <v>147</v>
      </c>
    </row>
    <row r="32" ht="23.45" customHeight="1" spans="1:6">
      <c r="A32" s="5">
        <v>24</v>
      </c>
      <c r="B32" s="22"/>
      <c r="C32" s="23"/>
      <c r="D32" s="22"/>
      <c r="E32" s="22"/>
      <c r="F32" s="23" t="s">
        <v>147</v>
      </c>
    </row>
    <row r="33" ht="23.45" customHeight="1" spans="1:6">
      <c r="A33" s="5">
        <v>25</v>
      </c>
      <c r="B33" s="22"/>
      <c r="C33" s="23"/>
      <c r="D33" s="22"/>
      <c r="E33" s="22"/>
      <c r="F33" s="23" t="s">
        <v>147</v>
      </c>
    </row>
    <row r="34" ht="21" customHeight="1" spans="2:2">
      <c r="B34" s="3" t="s">
        <v>148</v>
      </c>
    </row>
    <row r="35" ht="34.5" customHeight="1" spans="2:6">
      <c r="B35" s="24" t="s">
        <v>149</v>
      </c>
      <c r="C35" s="24"/>
      <c r="D35" s="24"/>
      <c r="E35" s="24"/>
      <c r="F35" s="24"/>
    </row>
  </sheetData>
  <mergeCells count="10">
    <mergeCell ref="A1:F1"/>
    <mergeCell ref="A3:B3"/>
    <mergeCell ref="C3:F3"/>
    <mergeCell ref="A4:B4"/>
    <mergeCell ref="C4:F4"/>
    <mergeCell ref="C5:F5"/>
    <mergeCell ref="C6:F6"/>
    <mergeCell ref="C7:F7"/>
    <mergeCell ref="B35:F35"/>
    <mergeCell ref="A5:B7"/>
  </mergeCells>
  <pageMargins left="0.708333333333333" right="0.314583333333333" top="0.354166666666667" bottom="0.550694444444444" header="0.314583333333333" footer="0.31458333333333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B2:D16"/>
  <sheetViews>
    <sheetView workbookViewId="0">
      <selection activeCell="D17" sqref="D17"/>
    </sheetView>
  </sheetViews>
  <sheetFormatPr defaultColWidth="9" defaultRowHeight="13.5" outlineLevelCol="3"/>
  <cols>
    <col min="2" max="2" width="14.375" customWidth="1"/>
    <col min="3" max="3" width="16.75" customWidth="1"/>
    <col min="4" max="4" width="23.375" style="1" customWidth="1"/>
  </cols>
  <sheetData>
    <row r="2" spans="2:2">
      <c r="B2" t="s">
        <v>150</v>
      </c>
    </row>
    <row r="4" spans="2:2">
      <c r="B4" t="s">
        <v>151</v>
      </c>
    </row>
    <row r="5" spans="2:4">
      <c r="B5" t="s">
        <v>18</v>
      </c>
      <c r="C5" s="2">
        <v>32000</v>
      </c>
      <c r="D5" s="1" t="s">
        <v>152</v>
      </c>
    </row>
    <row r="8" spans="2:2">
      <c r="B8" t="s">
        <v>153</v>
      </c>
    </row>
    <row r="9" spans="2:4">
      <c r="B9" t="s">
        <v>69</v>
      </c>
      <c r="C9" s="2">
        <v>14080</v>
      </c>
      <c r="D9" s="1" t="s">
        <v>154</v>
      </c>
    </row>
    <row r="10" spans="2:4">
      <c r="B10" t="s">
        <v>155</v>
      </c>
      <c r="C10" s="2">
        <v>4147</v>
      </c>
      <c r="D10" s="1" t="s">
        <v>156</v>
      </c>
    </row>
    <row r="11" spans="2:4">
      <c r="B11" t="s">
        <v>157</v>
      </c>
      <c r="C11" s="2">
        <v>11580</v>
      </c>
      <c r="D11" s="1" t="s">
        <v>158</v>
      </c>
    </row>
    <row r="12" spans="2:3">
      <c r="B12" t="s">
        <v>159</v>
      </c>
      <c r="C12" s="2">
        <f>SUM(C9:C11)</f>
        <v>29807</v>
      </c>
    </row>
    <row r="16" spans="2:4">
      <c r="B16" t="s">
        <v>160</v>
      </c>
      <c r="C16" s="2">
        <f>C5-C12</f>
        <v>2193</v>
      </c>
      <c r="D16" s="1" t="s">
        <v>161</v>
      </c>
    </row>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2020要項</vt:lpstr>
      <vt:lpstr>星取表</vt:lpstr>
      <vt:lpstr>優秀選手</vt:lpstr>
      <vt:lpstr>交流戦2020　Ａ </vt:lpstr>
      <vt:lpstr>交流戦2020　Ｂ</vt:lpstr>
      <vt:lpstr>南陽GP</vt:lpstr>
      <vt:lpstr>会計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kenta</cp:lastModifiedBy>
  <dcterms:created xsi:type="dcterms:W3CDTF">2015-12-03T12:42:00Z</dcterms:created>
  <cp:lastPrinted>2020-11-12T00:14:00Z</cp:lastPrinted>
  <dcterms:modified xsi:type="dcterms:W3CDTF">2020-11-25T07:02:55Z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