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definedNames>
    <definedName function="false" hidden="false" localSheetId="0" name="_xlnm.Print_Area" vbProcedure="false">Sheet1!$A$1:$AJ$160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<sst xmlns="http://schemas.openxmlformats.org/spreadsheetml/2006/main" count="322" uniqueCount="172">
  <si>
    <t xml:space="preserve">2021　米沢地区４年生以下少年サッカー大会</t>
  </si>
  <si>
    <t xml:space="preserve">（第17回　吾妻スポーツ杯）</t>
  </si>
  <si>
    <t xml:space="preserve">１）大会要項</t>
  </si>
  <si>
    <t xml:space="preserve">開催日</t>
  </si>
  <si>
    <t xml:space="preserve">2020年5月29日（土）予選リーグ、30日（日）決勝トーナメント</t>
  </si>
  <si>
    <t xml:space="preserve">会場</t>
  </si>
  <si>
    <t xml:space="preserve">予選リーグ戦　　：米沢SF</t>
  </si>
  <si>
    <t xml:space="preserve">準備 </t>
  </si>
  <si>
    <t xml:space="preserve">8：00</t>
  </si>
  <si>
    <t xml:space="preserve">決勝トーナメント：米沢SF</t>
  </si>
  <si>
    <t xml:space="preserve">準備</t>
  </si>
  <si>
    <t xml:space="preserve">8:00</t>
  </si>
  <si>
    <t xml:space="preserve">２）競技方法</t>
  </si>
  <si>
    <t xml:space="preserve">　・（財）日本サッカー協会規則８人制サッカールールで運用する。</t>
  </si>
  <si>
    <t xml:space="preserve">　・予選は各ブロックリーグ戦、決勝は各ブロック１位２位、３位成績上位でのトーナメント戦とする。</t>
  </si>
  <si>
    <t xml:space="preserve">　・日本サッカー協会発行の登録選手証（印刷もしくは電子選手証）を確認する。</t>
  </si>
  <si>
    <t xml:space="preserve">　・選手は小学校４年生以下の児童で構成しｽﾀｰﾃｨﾝｸﾞ８名ｻﾌﾞ８名まで、計１６名までとし自由な交代とする。</t>
  </si>
  <si>
    <t xml:space="preserve">　・試合時間は３０分（１５−３−１５）、決勝トーナメント同点の場合は即時ＰＫ戦で決定する。</t>
  </si>
  <si>
    <t xml:space="preserve">（ＰＫ戦は３名で行い、同点の場合は４人目からサドンデスとする）</t>
  </si>
  <si>
    <t xml:space="preserve">　・予選リーグの順位決定は勝点制とする。（勝ち＝３点、引き分け＝１点、負け＝０点）次に得失点差、</t>
  </si>
  <si>
    <t xml:space="preserve">　　得点上位、失点下位、直接勝敗で決定する。同率の場合はＰＫ戦で決定する。</t>
  </si>
  <si>
    <t xml:space="preserve">　・審判は１人制（有級者）とする。ただし決勝トーナメントの主審は３級とする。</t>
  </si>
  <si>
    <t xml:space="preserve">　・予選リーグの警告は決勝トーナメントに持ち越さない</t>
  </si>
  <si>
    <t xml:space="preserve">　　予選リーグでの退場に関しては決勝トーナメントに持ち越される。</t>
  </si>
  <si>
    <t xml:space="preserve">　　悪質なプレーによる退場の場合は、規律委員会により協議される。</t>
  </si>
  <si>
    <t xml:space="preserve">　・必要と認めた場合は、協議の上、給水タイムを設ける場合が有ります。</t>
  </si>
  <si>
    <t xml:space="preserve">　・第１位から第３位までのチームに県大会の出場権を与える。別ブロックは第4位として１チームに与える</t>
  </si>
  <si>
    <t xml:space="preserve">３）予選リーグの組合せ</t>
  </si>
  <si>
    <r>
      <rPr>
        <b val="true"/>
        <sz val="11"/>
        <rFont val="ＭＳ ゴシック"/>
        <family val="3"/>
        <charset val="128"/>
      </rPr>
      <t xml:space="preserve">Ａ</t>
    </r>
    <r>
      <rPr>
        <sz val="11"/>
        <rFont val="ＭＳ ゴシック"/>
        <family val="3"/>
        <charset val="128"/>
      </rPr>
      <t xml:space="preserve">ﾌﾞﾛｯｸ</t>
    </r>
  </si>
  <si>
    <r>
      <rPr>
        <b val="true"/>
        <sz val="11"/>
        <rFont val="ＭＳ ゴシック"/>
        <family val="3"/>
        <charset val="128"/>
      </rPr>
      <t xml:space="preserve">Ｂ</t>
    </r>
    <r>
      <rPr>
        <sz val="11"/>
        <rFont val="ＭＳ ゴシック"/>
        <family val="3"/>
        <charset val="128"/>
      </rPr>
      <t xml:space="preserve">ﾌﾞﾛｯｸ</t>
    </r>
  </si>
  <si>
    <r>
      <rPr>
        <b val="true"/>
        <sz val="11"/>
        <rFont val="ＭＳ ゴシック"/>
        <family val="3"/>
        <charset val="128"/>
      </rPr>
      <t xml:space="preserve">Ｃ</t>
    </r>
    <r>
      <rPr>
        <sz val="11"/>
        <rFont val="ＭＳ ゴシック"/>
        <family val="3"/>
        <charset val="128"/>
      </rPr>
      <t xml:space="preserve">ﾌﾞﾛｯｸ</t>
    </r>
  </si>
  <si>
    <t xml:space="preserve">D ﾌﾞﾛｯｸ</t>
  </si>
  <si>
    <t xml:space="preserve">別ブロック</t>
  </si>
  <si>
    <t xml:space="preserve">①</t>
  </si>
  <si>
    <t xml:space="preserve">ｱﾋﾞｰｶ米沢</t>
  </si>
  <si>
    <t xml:space="preserve">④</t>
  </si>
  <si>
    <t xml:space="preserve">米沢ﾌｪﾆｯｸｽ</t>
  </si>
  <si>
    <t xml:space="preserve">⑦</t>
  </si>
  <si>
    <t xml:space="preserve">FCｸﾞﾗｯｿ</t>
  </si>
  <si>
    <t xml:space="preserve">FC宮内Yellow</t>
  </si>
  <si>
    <t xml:space="preserve">②</t>
  </si>
  <si>
    <t xml:space="preserve">窪田SC</t>
  </si>
  <si>
    <t xml:space="preserve">⑤</t>
  </si>
  <si>
    <t xml:space="preserve">東部SSS</t>
  </si>
  <si>
    <t xml:space="preserve">⑧</t>
  </si>
  <si>
    <t xml:space="preserve">北部FC</t>
  </si>
  <si>
    <t xml:space="preserve">南陽WEST</t>
  </si>
  <si>
    <t xml:space="preserve">③</t>
  </si>
  <si>
    <t xml:space="preserve">川西JFC</t>
  </si>
  <si>
    <t xml:space="preserve">⑥</t>
  </si>
  <si>
    <t xml:space="preserve">ｱｽﾃﾗｰｿ高畠</t>
  </si>
  <si>
    <t xml:space="preserve">⑨</t>
  </si>
  <si>
    <t xml:space="preserve">高畠蹴友</t>
  </si>
  <si>
    <t xml:space="preserve">REDLIONS</t>
  </si>
  <si>
    <t xml:space="preserve">⑩</t>
  </si>
  <si>
    <t xml:space="preserve">ｱﾙｶﾃﾞｨｱ</t>
  </si>
  <si>
    <t xml:space="preserve">FC宮内White</t>
  </si>
  <si>
    <t xml:space="preserve">４）予選リーグスケジュール</t>
  </si>
  <si>
    <t xml:space="preserve">予定時間</t>
  </si>
  <si>
    <t xml:space="preserve">　　予選ブロック東北コート</t>
  </si>
  <si>
    <t xml:space="preserve">　　予選ブロック東南コート</t>
  </si>
  <si>
    <t xml:space="preserve">会場準備</t>
  </si>
  <si>
    <t xml:space="preserve">8:00〜</t>
  </si>
  <si>
    <t xml:space="preserve">対戦</t>
  </si>
  <si>
    <t xml:space="preserve">審判</t>
  </si>
  <si>
    <t xml:space="preserve">第１試合</t>
  </si>
  <si>
    <t xml:space="preserve">9：00</t>
  </si>
  <si>
    <t xml:space="preserve">vs</t>
  </si>
  <si>
    <t xml:space="preserve">⑦⑧</t>
  </si>
  <si>
    <t xml:space="preserve">⑨⑩</t>
  </si>
  <si>
    <t xml:space="preserve">第２試合</t>
  </si>
  <si>
    <t xml:space="preserve">9：50</t>
  </si>
  <si>
    <t xml:space="preserve">①②</t>
  </si>
  <si>
    <t xml:space="preserve">④⑤</t>
  </si>
  <si>
    <t xml:space="preserve">第３試合</t>
  </si>
  <si>
    <t xml:space="preserve">10：40</t>
  </si>
  <si>
    <t xml:space="preserve">第４試合</t>
  </si>
  <si>
    <t xml:space="preserve">11：30</t>
  </si>
  <si>
    <t xml:space="preserve">①③</t>
  </si>
  <si>
    <t xml:space="preserve">④⑥</t>
  </si>
  <si>
    <t xml:space="preserve">第５試合</t>
  </si>
  <si>
    <t xml:space="preserve">12：20</t>
  </si>
  <si>
    <t xml:space="preserve">第６試合</t>
  </si>
  <si>
    <t xml:space="preserve">13：10</t>
  </si>
  <si>
    <t xml:space="preserve">②③</t>
  </si>
  <si>
    <t xml:space="preserve">⑤⑥</t>
  </si>
  <si>
    <t xml:space="preserve">５)予選リーグ対戦成績表</t>
  </si>
  <si>
    <t xml:space="preserve">Ａブロック</t>
  </si>
  <si>
    <t xml:space="preserve">勝</t>
  </si>
  <si>
    <t xml:space="preserve">負</t>
  </si>
  <si>
    <t xml:space="preserve">分</t>
  </si>
  <si>
    <t xml:space="preserve">勝点</t>
  </si>
  <si>
    <t xml:space="preserve">得点</t>
  </si>
  <si>
    <t xml:space="preserve">失点</t>
  </si>
  <si>
    <t xml:space="preserve">得失</t>
  </si>
  <si>
    <t xml:space="preserve">順位</t>
  </si>
  <si>
    <t xml:space="preserve">Ｂブロック</t>
  </si>
  <si>
    <t xml:space="preserve">ｽﾃﾗｰｿ高畠</t>
  </si>
  <si>
    <t xml:space="preserve">Ｃブロック</t>
  </si>
  <si>
    <t xml:space="preserve">-</t>
  </si>
  <si>
    <t xml:space="preserve">Ｄブロック</t>
  </si>
  <si>
    <t xml:space="preserve">高畠蹴友SC</t>
  </si>
  <si>
    <t xml:space="preserve">FCｱﾙｶﾃﾞｨｱ</t>
  </si>
  <si>
    <t xml:space="preserve">決勝T進出を決定する３位順位は勝点得失差得点抽選の順とします。</t>
  </si>
  <si>
    <t xml:space="preserve">Dブロックは４位との勝点得失点得点を除外しての計算になります。</t>
  </si>
  <si>
    <t xml:space="preserve">三位　１位 FCグラッソ　２位窪田SC</t>
  </si>
  <si>
    <t xml:space="preserve">6月14日追加</t>
  </si>
  <si>
    <t xml:space="preserve">南陽ブロック</t>
  </si>
  <si>
    <t xml:space="preserve">宮内WHITE</t>
  </si>
  <si>
    <t xml:space="preserve">宮内YELLOW</t>
  </si>
  <si>
    <t xml:space="preserve">1</t>
  </si>
  <si>
    <t xml:space="preserve">米沢SF　東コート</t>
  </si>
  <si>
    <t xml:space="preserve"> 8:00〜</t>
  </si>
  <si>
    <t xml:space="preserve">南コート</t>
  </si>
  <si>
    <t xml:space="preserve">北コート</t>
  </si>
  <si>
    <t xml:space="preserve">  9:00〜</t>
  </si>
  <si>
    <t xml:space="preserve">川西JFC A1</t>
  </si>
  <si>
    <t xml:space="preserve">C1 ｸﾞﾗｯｿ</t>
  </si>
  <si>
    <t xml:space="preserve">B1A2</t>
  </si>
  <si>
    <t xml:space="preserve">北部FC D2</t>
  </si>
  <si>
    <t xml:space="preserve">B2 ﾌｪﾆｯｸｽ</t>
  </si>
  <si>
    <t xml:space="preserve">D1C2</t>
  </si>
  <si>
    <t xml:space="preserve">  9:40〜</t>
  </si>
  <si>
    <t xml:space="preserve">東部SSS B1</t>
  </si>
  <si>
    <t xml:space="preserve">A2 ｱﾋﾞｰｶ</t>
  </si>
  <si>
    <t xml:space="preserve">A1C1</t>
  </si>
  <si>
    <t xml:space="preserve">高畠蹴友D1</t>
  </si>
  <si>
    <t xml:space="preserve">C2 窪田SC</t>
  </si>
  <si>
    <t xml:space="preserve">D2B2</t>
  </si>
  <si>
    <t xml:space="preserve"> 11:00〜</t>
  </si>
  <si>
    <t xml:space="preserve">北①勝</t>
  </si>
  <si>
    <t xml:space="preserve">南①勝</t>
  </si>
  <si>
    <t xml:space="preserve">北①南①負け</t>
  </si>
  <si>
    <t xml:space="preserve">北②勝</t>
  </si>
  <si>
    <t xml:space="preserve">南②勝</t>
  </si>
  <si>
    <t xml:space="preserve">北②南②負け</t>
  </si>
  <si>
    <t xml:space="preserve"> 12:15〜</t>
  </si>
  <si>
    <t xml:space="preserve">北④勝</t>
  </si>
  <si>
    <t xml:space="preserve">南④勝</t>
  </si>
  <si>
    <t xml:space="preserve">４種</t>
  </si>
  <si>
    <t xml:space="preserve">北④負</t>
  </si>
  <si>
    <t xml:space="preserve">南④負</t>
  </si>
  <si>
    <t xml:space="preserve">1位：川西JFC</t>
  </si>
  <si>
    <t xml:space="preserve">南④</t>
  </si>
  <si>
    <t xml:space="preserve">2位：高畠蹴友SC</t>
  </si>
  <si>
    <t xml:space="preserve">5-1</t>
  </si>
  <si>
    <t xml:space="preserve">3位：東部SSS</t>
  </si>
  <si>
    <t xml:space="preserve">4位：北部FC</t>
  </si>
  <si>
    <t xml:space="preserve">北④</t>
  </si>
  <si>
    <t xml:space="preserve">0-3</t>
  </si>
  <si>
    <t xml:space="preserve">南③</t>
  </si>
  <si>
    <t xml:space="preserve">北③</t>
  </si>
  <si>
    <t xml:space="preserve">5-0</t>
  </si>
  <si>
    <t xml:space="preserve">1-2</t>
  </si>
  <si>
    <t xml:space="preserve">南①</t>
  </si>
  <si>
    <t xml:space="preserve">北①</t>
  </si>
  <si>
    <t xml:space="preserve">南②</t>
  </si>
  <si>
    <t xml:space="preserve">北②</t>
  </si>
  <si>
    <t xml:space="preserve">3-2</t>
  </si>
  <si>
    <t xml:space="preserve">2-0</t>
  </si>
  <si>
    <t xml:space="preserve">2-1</t>
  </si>
  <si>
    <t xml:space="preserve">A1</t>
  </si>
  <si>
    <t xml:space="preserve">C1</t>
  </si>
  <si>
    <t xml:space="preserve">D2</t>
  </si>
  <si>
    <t xml:space="preserve">B2</t>
  </si>
  <si>
    <t xml:space="preserve">B1</t>
  </si>
  <si>
    <t xml:space="preserve">A2</t>
  </si>
  <si>
    <t xml:space="preserve">D1</t>
  </si>
  <si>
    <t xml:space="preserve">C2</t>
  </si>
  <si>
    <t xml:space="preserve">FCグラッソ</t>
  </si>
  <si>
    <t xml:space="preserve">米沢フェニックス</t>
  </si>
  <si>
    <t xml:space="preserve">アビーカ米沢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</si>
</sst>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General;General;;"/>
    <numFmt numFmtId="167" formatCode="General"/>
    <numFmt numFmtId="168" formatCode="0_);[RED]\(0\)"/>
    <numFmt numFmtId="169" formatCode="0_ "/>
  </numFmts>
  <fonts count="17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b val="true"/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i val="true"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color rgb="FF000000"/>
      <name val="游ゴシック"/>
      <family val="2"/>
      <charset val="128"/>
    </font>
    <font>
      <sz val="11"/>
      <color rgb="FF000000"/>
      <name val="游ゴシック"/>
      <family val="2"/>
      <charset val="128"/>
    </font>
    <font>
      <sz val="11"/>
      <color rgb="FFDD0806"/>
      <name val="ＭＳ Ｐゴシック"/>
      <family val="3"/>
      <charset val="128"/>
    </font>
    <font>
      <sz val="11"/>
      <color rgb="FFDD0806"/>
      <name val="ＭＳ ゴシック"/>
      <family val="3"/>
      <charset val="128"/>
    </font>
    <font>
      <sz val="12"/>
      <name val="Times New Roman"/>
      <family val="0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true">
      <left style="thin"/>
      <right style="thin"/>
      <top style="thin"/>
      <bottom style="thin"/>
      <diagonal style="thin"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/>
      <right style="hair"/>
      <top/>
      <bottom/>
      <diagonal/>
    </border>
    <border diagonalUp="false" diagonalDown="false">
      <left/>
      <right style="hair"/>
      <top/>
      <bottom style="thin"/>
      <diagonal/>
    </border>
    <border diagonalUp="false" diagonalDown="false">
      <left/>
      <right/>
      <top/>
      <bottom style="thick">
        <color rgb="FFFF0000"/>
      </bottom>
      <diagonal/>
    </border>
    <border diagonalUp="false" diagonalDown="false">
      <left/>
      <right style="thick">
        <color rgb="FFFF0000"/>
      </right>
      <top/>
      <bottom style="thick">
        <color rgb="FFFF0000"/>
      </bottom>
      <diagonal/>
    </border>
    <border diagonalUp="false" diagonalDown="false">
      <left/>
      <right style="thick">
        <color rgb="FFFF0000"/>
      </right>
      <top/>
      <bottom/>
      <diagonal/>
    </border>
    <border diagonalUp="false" diagonalDown="false">
      <left style="thick">
        <color rgb="FFFF0000"/>
      </left>
      <right/>
      <top/>
      <bottom/>
      <diagonal/>
    </border>
    <border diagonalUp="false" diagonalDown="false">
      <left style="thick">
        <color rgb="FFFF0000"/>
      </left>
      <right/>
      <top/>
      <bottom style="thick">
        <color rgb="FFFF0000"/>
      </bottom>
      <diagonal/>
    </border>
    <border diagonalUp="false" diagonalDown="false">
      <left/>
      <right style="thick">
        <color rgb="FFFF0000"/>
      </right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2" borderId="6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2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2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2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1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4" fillId="0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top" textRotation="255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top" textRotation="255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top" textRotation="255" wrapText="true" indent="0" shrinkToFit="false"/>
      <protection locked="true" hidden="false"/>
    </xf>
    <xf numFmtId="165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top" textRotation="255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top" textRotation="255" wrapText="true" indent="0" shrinkToFit="false"/>
      <protection locked="true" hidden="false"/>
    </xf>
    <xf numFmtId="165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DD0806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10</xdr:col>
      <xdr:colOff>175680</xdr:colOff>
      <xdr:row>168</xdr:row>
      <xdr:rowOff>129600</xdr:rowOff>
    </xdr:from>
    <xdr:to>
      <xdr:col>10</xdr:col>
      <xdr:colOff>194400</xdr:colOff>
      <xdr:row>169</xdr:row>
      <xdr:rowOff>313560</xdr:rowOff>
    </xdr:to>
    <xdr:sp>
      <xdr:nvSpPr>
        <xdr:cNvPr id="0" name="Text Box 79"/>
        <xdr:cNvSpPr/>
      </xdr:nvSpPr>
      <xdr:spPr>
        <a:xfrm>
          <a:off x="2359800" y="26993880"/>
          <a:ext cx="18720" cy="3553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lIns="0" rIns="18360" tIns="0" bIns="0" upright="1">
          <a:spAutoFit/>
        </a:bodyPr>
        <a:p>
          <a:pPr>
            <a:lnSpc>
              <a:spcPts val="1400"/>
            </a:lnSpc>
          </a:pPr>
          <a:endParaRPr b="0" lang="en-US" sz="1200" spc="-1" strike="noStrike">
            <a:latin typeface="Times New Roman"/>
          </a:endParaRPr>
        </a:p>
        <a:p>
          <a:pPr>
            <a:lnSpc>
              <a:spcPts val="1400"/>
            </a:lnSpc>
          </a:pPr>
          <a:endParaRPr b="0" lang="en-US" sz="1200" spc="-1" strike="noStrike">
            <a:latin typeface="Times New Roman"/>
          </a:endParaRPr>
        </a:p>
      </xdr:txBody>
    </xdr:sp>
    <xdr:clientData/>
  </xdr:twoCellAnchor>
  <xdr:twoCellAnchor editAs="oneCell">
    <xdr:from>
      <xdr:col>20</xdr:col>
      <xdr:colOff>171720</xdr:colOff>
      <xdr:row>168</xdr:row>
      <xdr:rowOff>139320</xdr:rowOff>
    </xdr:from>
    <xdr:to>
      <xdr:col>21</xdr:col>
      <xdr:colOff>123120</xdr:colOff>
      <xdr:row>168</xdr:row>
      <xdr:rowOff>139680</xdr:rowOff>
    </xdr:to>
    <xdr:sp>
      <xdr:nvSpPr>
        <xdr:cNvPr id="1" name="Text Box 80"/>
        <xdr:cNvSpPr/>
      </xdr:nvSpPr>
      <xdr:spPr>
        <a:xfrm>
          <a:off x="4540320" y="27003600"/>
          <a:ext cx="16992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24</xdr:col>
      <xdr:colOff>171720</xdr:colOff>
      <xdr:row>168</xdr:row>
      <xdr:rowOff>148680</xdr:rowOff>
    </xdr:from>
    <xdr:to>
      <xdr:col>25</xdr:col>
      <xdr:colOff>123120</xdr:colOff>
      <xdr:row>168</xdr:row>
      <xdr:rowOff>149040</xdr:rowOff>
    </xdr:to>
    <xdr:sp>
      <xdr:nvSpPr>
        <xdr:cNvPr id="2" name="Text Box 81"/>
        <xdr:cNvSpPr/>
      </xdr:nvSpPr>
      <xdr:spPr>
        <a:xfrm>
          <a:off x="5414040" y="27012960"/>
          <a:ext cx="16992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171720</xdr:colOff>
      <xdr:row>168</xdr:row>
      <xdr:rowOff>139320</xdr:rowOff>
    </xdr:from>
    <xdr:to>
      <xdr:col>7</xdr:col>
      <xdr:colOff>123120</xdr:colOff>
      <xdr:row>168</xdr:row>
      <xdr:rowOff>139680</xdr:rowOff>
    </xdr:to>
    <xdr:sp>
      <xdr:nvSpPr>
        <xdr:cNvPr id="3" name="Text Box 82"/>
        <xdr:cNvSpPr/>
      </xdr:nvSpPr>
      <xdr:spPr>
        <a:xfrm>
          <a:off x="1482120" y="27003600"/>
          <a:ext cx="16992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</xdr:col>
      <xdr:colOff>171720</xdr:colOff>
      <xdr:row>168</xdr:row>
      <xdr:rowOff>139320</xdr:rowOff>
    </xdr:from>
    <xdr:to>
      <xdr:col>3</xdr:col>
      <xdr:colOff>123120</xdr:colOff>
      <xdr:row>168</xdr:row>
      <xdr:rowOff>139680</xdr:rowOff>
    </xdr:to>
    <xdr:sp>
      <xdr:nvSpPr>
        <xdr:cNvPr id="4" name="Text Box 83"/>
        <xdr:cNvSpPr/>
      </xdr:nvSpPr>
      <xdr:spPr>
        <a:xfrm>
          <a:off x="608400" y="27003600"/>
          <a:ext cx="16992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28</xdr:col>
      <xdr:colOff>175680</xdr:colOff>
      <xdr:row>168</xdr:row>
      <xdr:rowOff>123480</xdr:rowOff>
    </xdr:from>
    <xdr:to>
      <xdr:col>28</xdr:col>
      <xdr:colOff>194400</xdr:colOff>
      <xdr:row>169</xdr:row>
      <xdr:rowOff>307440</xdr:rowOff>
    </xdr:to>
    <xdr:sp>
      <xdr:nvSpPr>
        <xdr:cNvPr id="5" name="Text Box 84"/>
        <xdr:cNvSpPr/>
      </xdr:nvSpPr>
      <xdr:spPr>
        <a:xfrm>
          <a:off x="6291720" y="26987760"/>
          <a:ext cx="18720" cy="3553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lIns="0" rIns="18360" tIns="0" bIns="0" upright="1">
          <a:spAutoFit/>
        </a:bodyPr>
        <a:p>
          <a:pPr>
            <a:lnSpc>
              <a:spcPts val="1400"/>
            </a:lnSpc>
          </a:pPr>
          <a:endParaRPr b="0" lang="en-US" sz="1200" spc="-1" strike="noStrike">
            <a:latin typeface="Times New Roman"/>
          </a:endParaRPr>
        </a:p>
        <a:p>
          <a:pPr>
            <a:lnSpc>
              <a:spcPts val="1400"/>
            </a:lnSpc>
          </a:pPr>
          <a:endParaRPr b="0" lang="en-US" sz="1200" spc="-1" strike="noStrike">
            <a:latin typeface="Times New Roman"/>
          </a:endParaRPr>
        </a:p>
      </xdr:txBody>
    </xdr:sp>
    <xdr:clientData/>
  </xdr:twoCellAnchor>
  <xdr:twoCellAnchor editAs="oneCell">
    <xdr:from>
      <xdr:col>16</xdr:col>
      <xdr:colOff>190440</xdr:colOff>
      <xdr:row>168</xdr:row>
      <xdr:rowOff>129600</xdr:rowOff>
    </xdr:from>
    <xdr:to>
      <xdr:col>17</xdr:col>
      <xdr:colOff>132120</xdr:colOff>
      <xdr:row>168</xdr:row>
      <xdr:rowOff>129960</xdr:rowOff>
    </xdr:to>
    <xdr:sp>
      <xdr:nvSpPr>
        <xdr:cNvPr id="6" name="Text Box 86"/>
        <xdr:cNvSpPr/>
      </xdr:nvSpPr>
      <xdr:spPr>
        <a:xfrm>
          <a:off x="3685320" y="26993880"/>
          <a:ext cx="16020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171720</xdr:colOff>
      <xdr:row>168</xdr:row>
      <xdr:rowOff>139320</xdr:rowOff>
    </xdr:from>
    <xdr:to>
      <xdr:col>15</xdr:col>
      <xdr:colOff>123120</xdr:colOff>
      <xdr:row>168</xdr:row>
      <xdr:rowOff>139680</xdr:rowOff>
    </xdr:to>
    <xdr:sp>
      <xdr:nvSpPr>
        <xdr:cNvPr id="7" name="Text Box 87"/>
        <xdr:cNvSpPr/>
      </xdr:nvSpPr>
      <xdr:spPr>
        <a:xfrm>
          <a:off x="3229560" y="27003600"/>
          <a:ext cx="16992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175680</xdr:colOff>
      <xdr:row>181</xdr:row>
      <xdr:rowOff>167760</xdr:rowOff>
    </xdr:from>
    <xdr:to>
      <xdr:col>10</xdr:col>
      <xdr:colOff>194400</xdr:colOff>
      <xdr:row>184</xdr:row>
      <xdr:rowOff>8640</xdr:rowOff>
    </xdr:to>
    <xdr:sp>
      <xdr:nvSpPr>
        <xdr:cNvPr id="8" name="Text Box 79"/>
        <xdr:cNvSpPr/>
      </xdr:nvSpPr>
      <xdr:spPr>
        <a:xfrm>
          <a:off x="2359800" y="30308400"/>
          <a:ext cx="18720" cy="3553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lIns="0" rIns="18360" tIns="0" bIns="0" upright="1">
          <a:spAutoFit/>
        </a:bodyPr>
        <a:p>
          <a:pPr>
            <a:lnSpc>
              <a:spcPts val="1400"/>
            </a:lnSpc>
          </a:pPr>
          <a:endParaRPr b="0" lang="en-US" sz="1200" spc="-1" strike="noStrike">
            <a:latin typeface="Times New Roman"/>
          </a:endParaRPr>
        </a:p>
        <a:p>
          <a:pPr>
            <a:lnSpc>
              <a:spcPts val="1400"/>
            </a:lnSpc>
          </a:pPr>
          <a:endParaRPr b="0" lang="en-US" sz="1200" spc="-1" strike="noStrike">
            <a:latin typeface="Times New Roman"/>
          </a:endParaRPr>
        </a:p>
      </xdr:txBody>
    </xdr:sp>
    <xdr:clientData/>
  </xdr:twoCellAnchor>
  <xdr:twoCellAnchor editAs="oneCell">
    <xdr:from>
      <xdr:col>28</xdr:col>
      <xdr:colOff>175680</xdr:colOff>
      <xdr:row>181</xdr:row>
      <xdr:rowOff>167760</xdr:rowOff>
    </xdr:from>
    <xdr:to>
      <xdr:col>28</xdr:col>
      <xdr:colOff>194400</xdr:colOff>
      <xdr:row>184</xdr:row>
      <xdr:rowOff>8640</xdr:rowOff>
    </xdr:to>
    <xdr:sp>
      <xdr:nvSpPr>
        <xdr:cNvPr id="9" name="Text Box 84"/>
        <xdr:cNvSpPr/>
      </xdr:nvSpPr>
      <xdr:spPr>
        <a:xfrm>
          <a:off x="6291720" y="30308400"/>
          <a:ext cx="18720" cy="3553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lIns="0" rIns="18360" tIns="0" bIns="0" upright="1">
          <a:spAutoFit/>
        </a:bodyPr>
        <a:p>
          <a:pPr>
            <a:lnSpc>
              <a:spcPts val="1400"/>
            </a:lnSpc>
          </a:pPr>
          <a:endParaRPr b="0" lang="en-US" sz="1200" spc="-1" strike="noStrike">
            <a:latin typeface="Times New Roman"/>
          </a:endParaRPr>
        </a:p>
        <a:p>
          <a:pPr>
            <a:lnSpc>
              <a:spcPts val="1400"/>
            </a:lnSpc>
          </a:pPr>
          <a:endParaRPr b="0" lang="en-US" sz="12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Q182"/>
  <sheetViews>
    <sheetView showFormulas="false" showGridLines="true" showRowColHeaders="true" showZeros="true" rightToLeft="false" tabSelected="true" showOutlineSymbols="true" defaultGridColor="true" view="pageBreakPreview" topLeftCell="A107" colorId="64" zoomScale="160" zoomScaleNormal="100" zoomScalePageLayoutView="160" workbookViewId="0">
      <selection pane="topLeft" activeCell="M114" activeCellId="0" sqref="M114"/>
    </sheetView>
  </sheetViews>
  <sheetFormatPr defaultColWidth="3.12890625" defaultRowHeight="13.5" zeroHeight="false" outlineLevelRow="0" outlineLevelCol="0"/>
  <cols>
    <col collapsed="false" customWidth="false" hidden="false" outlineLevel="0" max="42" min="1" style="1" width="3.13"/>
    <col collapsed="false" customWidth="true" hidden="false" outlineLevel="0" max="43" min="43" style="1" width="25.4"/>
    <col collapsed="false" customWidth="false" hidden="false" outlineLevel="0" max="1024" min="44" style="1" width="3.13"/>
  </cols>
  <sheetData>
    <row r="1" s="3" customFormat="true" ht="21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="3" customFormat="true" ht="21" hidden="false" customHeight="fals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customFormat="false" ht="9.75" hidden="false" customHeight="true" outlineLevel="0" collapsed="false">
      <c r="O3" s="5"/>
    </row>
    <row r="4" customFormat="false" ht="13.5" hidden="false" customHeight="false" outlineLevel="0" collapsed="false">
      <c r="A4" s="6" t="s">
        <v>2</v>
      </c>
      <c r="B4" s="6"/>
    </row>
    <row r="5" customFormat="false" ht="6.75" hidden="false" customHeight="true" outlineLevel="0" collapsed="false"/>
    <row r="6" customFormat="false" ht="13.5" hidden="false" customHeight="false" outlineLevel="0" collapsed="false">
      <c r="B6" s="1" t="s">
        <v>3</v>
      </c>
      <c r="D6" s="1" t="s">
        <v>4</v>
      </c>
    </row>
    <row r="7" customFormat="false" ht="6.75" hidden="false" customHeight="true" outlineLevel="0" collapsed="false"/>
    <row r="8" customFormat="false" ht="13.5" hidden="false" customHeight="false" outlineLevel="0" collapsed="false">
      <c r="B8" s="1" t="s">
        <v>5</v>
      </c>
      <c r="D8" s="1" t="s">
        <v>6</v>
      </c>
    </row>
    <row r="9" customFormat="false" ht="13.5" hidden="false" customHeight="false" outlineLevel="0" collapsed="false">
      <c r="D9" s="1" t="s">
        <v>7</v>
      </c>
      <c r="F9" s="1" t="s">
        <v>8</v>
      </c>
    </row>
    <row r="10" customFormat="false" ht="21" hidden="false" customHeight="true" outlineLevel="0" collapsed="false">
      <c r="D10" s="1" t="s">
        <v>9</v>
      </c>
    </row>
    <row r="11" customFormat="false" ht="13.5" hidden="false" customHeight="false" outlineLevel="0" collapsed="false">
      <c r="D11" s="1" t="s">
        <v>10</v>
      </c>
      <c r="F11" s="1" t="s">
        <v>11</v>
      </c>
    </row>
    <row r="13" customFormat="false" ht="8.1" hidden="false" customHeight="true" outlineLevel="0" collapsed="false"/>
    <row r="14" customFormat="false" ht="13.5" hidden="false" customHeight="false" outlineLevel="0" collapsed="false">
      <c r="A14" s="6" t="s">
        <v>12</v>
      </c>
      <c r="B14" s="6"/>
    </row>
    <row r="15" customFormat="false" ht="6.75" hidden="false" customHeight="true" outlineLevel="0" collapsed="false">
      <c r="B15" s="6"/>
    </row>
    <row r="16" customFormat="false" ht="13.5" hidden="false" customHeight="false" outlineLevel="0" collapsed="false">
      <c r="B16" s="1" t="s">
        <v>13</v>
      </c>
    </row>
    <row r="17" customFormat="false" ht="6.75" hidden="false" customHeight="true" outlineLevel="0" collapsed="false"/>
    <row r="18" customFormat="false" ht="13.5" hidden="false" customHeight="false" outlineLevel="0" collapsed="false">
      <c r="B18" s="7" t="s">
        <v>14</v>
      </c>
    </row>
    <row r="19" customFormat="false" ht="6.75" hidden="false" customHeight="true" outlineLevel="0" collapsed="false"/>
    <row r="20" customFormat="false" ht="13.5" hidden="false" customHeight="false" outlineLevel="0" collapsed="false">
      <c r="B20" s="1" t="s">
        <v>15</v>
      </c>
    </row>
    <row r="21" customFormat="false" ht="6.75" hidden="false" customHeight="true" outlineLevel="0" collapsed="false"/>
    <row r="22" customFormat="false" ht="13.5" hidden="false" customHeight="false" outlineLevel="0" collapsed="false">
      <c r="B22" s="1" t="s">
        <v>16</v>
      </c>
    </row>
    <row r="23" customFormat="false" ht="6.75" hidden="false" customHeight="true" outlineLevel="0" collapsed="false"/>
    <row r="24" customFormat="false" ht="13.5" hidden="false" customHeight="false" outlineLevel="0" collapsed="false">
      <c r="B24" s="1" t="s">
        <v>17</v>
      </c>
    </row>
    <row r="25" s="8" customFormat="true" ht="13.5" hidden="false" customHeight="false" outlineLevel="0" collapsed="false">
      <c r="C25" s="8" t="s">
        <v>18</v>
      </c>
    </row>
    <row r="26" customFormat="false" ht="6" hidden="false" customHeight="true" outlineLevel="0" collapsed="false"/>
    <row r="27" customFormat="false" ht="13.5" hidden="false" customHeight="false" outlineLevel="0" collapsed="false">
      <c r="B27" s="1" t="s">
        <v>19</v>
      </c>
    </row>
    <row r="28" customFormat="false" ht="13.5" hidden="false" customHeight="false" outlineLevel="0" collapsed="false">
      <c r="B28" s="1" t="s">
        <v>20</v>
      </c>
    </row>
    <row r="29" customFormat="false" ht="6" hidden="false" customHeight="true" outlineLevel="0" collapsed="false"/>
    <row r="30" customFormat="false" ht="13.5" hidden="false" customHeight="false" outlineLevel="0" collapsed="false">
      <c r="B30" s="1" t="s">
        <v>21</v>
      </c>
    </row>
    <row r="31" customFormat="false" ht="6" hidden="false" customHeight="true" outlineLevel="0" collapsed="false"/>
    <row r="32" s="8" customFormat="true" ht="13.5" hidden="false" customHeight="false" outlineLevel="0" collapsed="false">
      <c r="B32" s="8" t="s">
        <v>22</v>
      </c>
    </row>
    <row r="33" s="8" customFormat="true" ht="13.5" hidden="false" customHeight="false" outlineLevel="0" collapsed="false">
      <c r="B33" s="8" t="s">
        <v>23</v>
      </c>
    </row>
    <row r="34" s="8" customFormat="true" ht="13.5" hidden="false" customHeight="false" outlineLevel="0" collapsed="false">
      <c r="B34" s="8" t="s">
        <v>24</v>
      </c>
    </row>
    <row r="35" customFormat="false" ht="6" hidden="false" customHeight="true" outlineLevel="0" collapsed="false">
      <c r="AA35" s="9"/>
      <c r="AB35" s="9"/>
      <c r="AC35" s="9"/>
      <c r="AD35" s="9"/>
      <c r="AE35" s="9"/>
      <c r="AF35" s="9"/>
      <c r="AG35" s="9"/>
      <c r="AH35" s="9"/>
    </row>
    <row r="36" s="8" customFormat="true" ht="13.5" hidden="false" customHeight="false" outlineLevel="0" collapsed="false">
      <c r="B36" s="8" t="s">
        <v>25</v>
      </c>
      <c r="AA36" s="10"/>
      <c r="AB36" s="10"/>
      <c r="AC36" s="10"/>
      <c r="AD36" s="10"/>
      <c r="AE36" s="9"/>
      <c r="AF36" s="9"/>
      <c r="AG36" s="9"/>
      <c r="AH36" s="9"/>
    </row>
    <row r="37" s="8" customFormat="true" ht="5.1" hidden="false" customHeight="true" outlineLevel="0" collapsed="false">
      <c r="AA37" s="10"/>
      <c r="AB37" s="10"/>
      <c r="AC37" s="10"/>
      <c r="AD37" s="10"/>
      <c r="AE37" s="10"/>
      <c r="AF37" s="10"/>
      <c r="AG37" s="10"/>
      <c r="AH37" s="10"/>
    </row>
    <row r="38" s="8" customFormat="true" ht="13.5" hidden="false" customHeight="false" outlineLevel="0" collapsed="false">
      <c r="B38" s="11" t="s">
        <v>26</v>
      </c>
      <c r="AA38" s="10"/>
      <c r="AB38" s="10"/>
      <c r="AC38" s="10"/>
      <c r="AD38" s="10"/>
      <c r="AE38" s="9"/>
      <c r="AF38" s="9"/>
      <c r="AG38" s="9"/>
      <c r="AH38" s="9"/>
    </row>
    <row r="39" customFormat="false" ht="6.75" hidden="false" customHeight="true" outlineLevel="0" collapsed="false">
      <c r="AA39" s="9"/>
      <c r="AB39" s="9"/>
      <c r="AC39" s="9"/>
      <c r="AD39" s="9"/>
      <c r="AE39" s="9"/>
      <c r="AF39" s="9"/>
      <c r="AG39" s="9"/>
      <c r="AH39" s="9"/>
    </row>
    <row r="40" customFormat="false" ht="13.5" hidden="false" customHeight="false" outlineLevel="0" collapsed="false">
      <c r="A40" s="6" t="s">
        <v>27</v>
      </c>
      <c r="B40" s="6"/>
      <c r="AA40" s="9"/>
      <c r="AB40" s="9"/>
      <c r="AC40" s="9"/>
      <c r="AD40" s="9"/>
      <c r="AE40" s="9"/>
      <c r="AF40" s="9"/>
      <c r="AG40" s="9"/>
      <c r="AH40" s="9"/>
    </row>
    <row r="41" customFormat="false" ht="6.75" hidden="false" customHeight="true" outlineLevel="0" collapsed="false">
      <c r="B41" s="6"/>
      <c r="AA41" s="9"/>
      <c r="AB41" s="9"/>
      <c r="AC41" s="9"/>
      <c r="AD41" s="9"/>
      <c r="AE41" s="9"/>
      <c r="AF41" s="9"/>
      <c r="AG41" s="9"/>
      <c r="AH41" s="9"/>
    </row>
    <row r="42" s="12" customFormat="true" ht="13.5" hidden="false" customHeight="false" outlineLevel="0" collapsed="false">
      <c r="C42" s="13" t="s">
        <v>28</v>
      </c>
      <c r="D42" s="13"/>
      <c r="E42" s="13"/>
      <c r="F42" s="13"/>
      <c r="G42" s="13"/>
      <c r="I42" s="13" t="s">
        <v>29</v>
      </c>
      <c r="J42" s="13"/>
      <c r="K42" s="13"/>
      <c r="L42" s="13"/>
      <c r="M42" s="13"/>
      <c r="O42" s="13" t="s">
        <v>30</v>
      </c>
      <c r="P42" s="13"/>
      <c r="Q42" s="13"/>
      <c r="R42" s="13"/>
      <c r="S42" s="13"/>
      <c r="U42" s="14" t="s">
        <v>31</v>
      </c>
      <c r="V42" s="14"/>
      <c r="W42" s="14"/>
      <c r="X42" s="14"/>
      <c r="Y42" s="14"/>
      <c r="AA42" s="15" t="s">
        <v>32</v>
      </c>
      <c r="AB42" s="15"/>
      <c r="AC42" s="15"/>
      <c r="AD42" s="15"/>
      <c r="AE42" s="15"/>
      <c r="AF42" s="16"/>
      <c r="AG42" s="14"/>
      <c r="AH42" s="14"/>
    </row>
    <row r="43" customFormat="false" ht="6.75" hidden="false" customHeight="true" outlineLevel="0" collapsed="false"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17"/>
      <c r="AB43" s="9"/>
      <c r="AC43" s="9"/>
      <c r="AD43" s="9"/>
      <c r="AE43" s="9"/>
      <c r="AF43" s="18"/>
    </row>
    <row r="44" customFormat="false" ht="13.5" hidden="false" customHeight="false" outlineLevel="0" collapsed="false">
      <c r="C44" s="1" t="s">
        <v>33</v>
      </c>
      <c r="D44" s="19" t="s">
        <v>34</v>
      </c>
      <c r="E44" s="19"/>
      <c r="F44" s="19"/>
      <c r="G44" s="19"/>
      <c r="I44" s="19" t="s">
        <v>35</v>
      </c>
      <c r="J44" s="19" t="s">
        <v>36</v>
      </c>
      <c r="K44" s="19"/>
      <c r="L44" s="19"/>
      <c r="M44" s="19"/>
      <c r="N44" s="9"/>
      <c r="O44" s="19"/>
      <c r="P44" s="19"/>
      <c r="Q44" s="19"/>
      <c r="R44" s="19"/>
      <c r="S44" s="19"/>
      <c r="T44" s="9"/>
      <c r="U44" s="19" t="s">
        <v>37</v>
      </c>
      <c r="V44" s="19" t="s">
        <v>38</v>
      </c>
      <c r="W44" s="19"/>
      <c r="X44" s="19"/>
      <c r="Y44" s="19"/>
      <c r="AA44" s="17"/>
      <c r="AB44" s="19" t="s">
        <v>39</v>
      </c>
      <c r="AC44" s="19"/>
      <c r="AD44" s="19"/>
      <c r="AE44" s="19"/>
      <c r="AF44" s="18"/>
    </row>
    <row r="45" customFormat="false" ht="13.5" hidden="false" customHeight="false" outlineLevel="0" collapsed="false">
      <c r="C45" s="20" t="s">
        <v>40</v>
      </c>
      <c r="D45" s="20" t="s">
        <v>41</v>
      </c>
      <c r="E45" s="20"/>
      <c r="F45" s="20"/>
      <c r="G45" s="20"/>
      <c r="I45" s="19" t="s">
        <v>42</v>
      </c>
      <c r="J45" s="20" t="s">
        <v>43</v>
      </c>
      <c r="K45" s="20"/>
      <c r="L45" s="20"/>
      <c r="M45" s="20"/>
      <c r="N45" s="9"/>
      <c r="O45" s="20"/>
      <c r="P45" s="20"/>
      <c r="Q45" s="20"/>
      <c r="R45" s="20"/>
      <c r="S45" s="20"/>
      <c r="T45" s="9"/>
      <c r="U45" s="20" t="s">
        <v>44</v>
      </c>
      <c r="V45" s="20" t="s">
        <v>45</v>
      </c>
      <c r="W45" s="20"/>
      <c r="X45" s="20"/>
      <c r="Y45" s="20"/>
      <c r="AA45" s="17"/>
      <c r="AB45" s="20" t="s">
        <v>46</v>
      </c>
      <c r="AC45" s="20"/>
      <c r="AD45" s="20"/>
      <c r="AE45" s="20"/>
      <c r="AF45" s="18"/>
    </row>
    <row r="46" customFormat="false" ht="13.5" hidden="false" customHeight="false" outlineLevel="0" collapsed="false">
      <c r="C46" s="20" t="s">
        <v>47</v>
      </c>
      <c r="D46" s="20" t="s">
        <v>48</v>
      </c>
      <c r="E46" s="20"/>
      <c r="F46" s="20"/>
      <c r="G46" s="20"/>
      <c r="I46" s="20" t="s">
        <v>49</v>
      </c>
      <c r="J46" s="20" t="s">
        <v>50</v>
      </c>
      <c r="K46" s="20"/>
      <c r="L46" s="20"/>
      <c r="M46" s="20"/>
      <c r="N46" s="9"/>
      <c r="O46" s="20"/>
      <c r="P46" s="20"/>
      <c r="Q46" s="20"/>
      <c r="R46" s="20"/>
      <c r="S46" s="20"/>
      <c r="T46" s="9"/>
      <c r="U46" s="20" t="s">
        <v>51</v>
      </c>
      <c r="V46" s="20" t="s">
        <v>52</v>
      </c>
      <c r="W46" s="20"/>
      <c r="X46" s="20"/>
      <c r="Y46" s="20"/>
      <c r="AA46" s="17"/>
      <c r="AB46" s="20" t="s">
        <v>53</v>
      </c>
      <c r="AC46" s="20"/>
      <c r="AD46" s="20"/>
      <c r="AE46" s="20"/>
      <c r="AF46" s="18"/>
    </row>
    <row r="47" customFormat="false" ht="13.5" hidden="false" customHeight="false" outlineLevel="0" collapsed="false">
      <c r="C47" s="19"/>
      <c r="D47" s="20"/>
      <c r="E47" s="20"/>
      <c r="F47" s="20"/>
      <c r="G47" s="20"/>
      <c r="H47" s="9"/>
      <c r="I47" s="20"/>
      <c r="J47" s="20"/>
      <c r="K47" s="20"/>
      <c r="L47" s="20"/>
      <c r="M47" s="20"/>
      <c r="N47" s="9"/>
      <c r="O47" s="20"/>
      <c r="P47" s="20"/>
      <c r="Q47" s="20"/>
      <c r="R47" s="20"/>
      <c r="S47" s="20"/>
      <c r="T47" s="9"/>
      <c r="U47" s="21" t="s">
        <v>54</v>
      </c>
      <c r="V47" s="21" t="s">
        <v>55</v>
      </c>
      <c r="W47" s="21"/>
      <c r="X47" s="21"/>
      <c r="Y47" s="21"/>
      <c r="AA47" s="22"/>
      <c r="AB47" s="20" t="s">
        <v>56</v>
      </c>
      <c r="AC47" s="20"/>
      <c r="AD47" s="20"/>
      <c r="AE47" s="20"/>
      <c r="AF47" s="23"/>
    </row>
    <row r="48" customFormat="false" ht="6" hidden="false" customHeight="true" outlineLevel="0" collapsed="false">
      <c r="F48" s="9"/>
      <c r="G48" s="9"/>
      <c r="I48" s="9"/>
      <c r="J48" s="9"/>
      <c r="K48" s="9"/>
      <c r="N48" s="9"/>
      <c r="O48" s="9"/>
      <c r="P48" s="9"/>
      <c r="S48" s="9"/>
      <c r="T48" s="9"/>
      <c r="V48" s="24"/>
    </row>
    <row r="49" customFormat="false" ht="13.5" hidden="false" customHeight="false" outlineLevel="0" collapsed="false">
      <c r="A49" s="6" t="s">
        <v>57</v>
      </c>
      <c r="F49" s="9"/>
      <c r="G49" s="9"/>
      <c r="I49" s="9"/>
      <c r="J49" s="9"/>
      <c r="K49" s="9"/>
      <c r="N49" s="9"/>
      <c r="O49" s="9"/>
      <c r="P49" s="9"/>
      <c r="S49" s="9"/>
      <c r="T49" s="9"/>
      <c r="V49" s="24"/>
    </row>
    <row r="50" customFormat="false" ht="6.75" hidden="false" customHeight="true" outlineLevel="0" collapsed="false">
      <c r="F50" s="9"/>
      <c r="G50" s="9"/>
      <c r="I50" s="9"/>
      <c r="J50" s="9"/>
      <c r="K50" s="9"/>
      <c r="N50" s="9"/>
      <c r="O50" s="9"/>
      <c r="P50" s="9"/>
      <c r="S50" s="9"/>
      <c r="T50" s="9"/>
      <c r="V50" s="24"/>
    </row>
    <row r="51" customFormat="false" ht="13.5" hidden="false" customHeight="false" outlineLevel="0" collapsed="false">
      <c r="A51" s="25"/>
      <c r="B51" s="25"/>
      <c r="C51" s="25"/>
      <c r="D51" s="25" t="s">
        <v>58</v>
      </c>
      <c r="E51" s="25"/>
      <c r="F51" s="25"/>
      <c r="G51" s="25" t="s">
        <v>59</v>
      </c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 t="s">
        <v>60</v>
      </c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</row>
    <row r="52" customFormat="false" ht="13.5" hidden="false" customHeight="false" outlineLevel="0" collapsed="false">
      <c r="A52" s="25" t="s">
        <v>61</v>
      </c>
      <c r="B52" s="25"/>
      <c r="C52" s="25"/>
      <c r="D52" s="25" t="s">
        <v>62</v>
      </c>
      <c r="E52" s="25"/>
      <c r="F52" s="25"/>
      <c r="G52" s="26" t="s">
        <v>63</v>
      </c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7" t="s">
        <v>64</v>
      </c>
      <c r="T52" s="28"/>
      <c r="U52" s="26" t="s">
        <v>63</v>
      </c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7" t="s">
        <v>64</v>
      </c>
      <c r="AH52" s="28"/>
    </row>
    <row r="53" customFormat="false" ht="13.5" hidden="false" customHeight="false" outlineLevel="0" collapsed="false">
      <c r="A53" s="25" t="s">
        <v>65</v>
      </c>
      <c r="B53" s="25"/>
      <c r="C53" s="25"/>
      <c r="D53" s="29" t="s">
        <v>66</v>
      </c>
      <c r="E53" s="29" t="s">
        <v>66</v>
      </c>
      <c r="F53" s="29" t="s">
        <v>66</v>
      </c>
      <c r="G53" s="30" t="s">
        <v>33</v>
      </c>
      <c r="H53" s="31" t="str">
        <f aca="false">$D$44</f>
        <v>ｱﾋﾞｰｶ米沢</v>
      </c>
      <c r="I53" s="32"/>
      <c r="J53" s="33"/>
      <c r="K53" s="34"/>
      <c r="L53" s="35" t="s">
        <v>67</v>
      </c>
      <c r="M53" s="36" t="s">
        <v>40</v>
      </c>
      <c r="N53" s="37" t="str">
        <f aca="false">$D$45</f>
        <v>窪田SC</v>
      </c>
      <c r="O53" s="37"/>
      <c r="P53" s="37"/>
      <c r="Q53" s="38"/>
      <c r="R53" s="36"/>
      <c r="S53" s="39" t="s">
        <v>68</v>
      </c>
      <c r="T53" s="39"/>
      <c r="U53" s="40" t="s">
        <v>35</v>
      </c>
      <c r="V53" s="41" t="s">
        <v>36</v>
      </c>
      <c r="W53" s="42"/>
      <c r="X53" s="43"/>
      <c r="Y53" s="43"/>
      <c r="Z53" s="35" t="s">
        <v>67</v>
      </c>
      <c r="AA53" s="36" t="s">
        <v>42</v>
      </c>
      <c r="AB53" s="37" t="s">
        <v>43</v>
      </c>
      <c r="AC53" s="32"/>
      <c r="AD53" s="32"/>
      <c r="AE53" s="38"/>
      <c r="AF53" s="36"/>
      <c r="AG53" s="44" t="s">
        <v>69</v>
      </c>
      <c r="AH53" s="45"/>
    </row>
    <row r="54" customFormat="false" ht="13.5" hidden="false" customHeight="false" outlineLevel="0" collapsed="false">
      <c r="A54" s="25" t="s">
        <v>70</v>
      </c>
      <c r="B54" s="25"/>
      <c r="C54" s="25"/>
      <c r="D54" s="29" t="s">
        <v>71</v>
      </c>
      <c r="E54" s="29" t="s">
        <v>71</v>
      </c>
      <c r="F54" s="29" t="s">
        <v>71</v>
      </c>
      <c r="G54" s="46" t="s">
        <v>37</v>
      </c>
      <c r="H54" s="47" t="s">
        <v>38</v>
      </c>
      <c r="I54" s="48"/>
      <c r="J54" s="20"/>
      <c r="K54" s="49"/>
      <c r="L54" s="50" t="s">
        <v>67</v>
      </c>
      <c r="M54" s="51" t="s">
        <v>44</v>
      </c>
      <c r="N54" s="52" t="s">
        <v>45</v>
      </c>
      <c r="O54" s="48"/>
      <c r="P54" s="48"/>
      <c r="Q54" s="53"/>
      <c r="R54" s="51"/>
      <c r="S54" s="54" t="s">
        <v>72</v>
      </c>
      <c r="T54" s="54"/>
      <c r="U54" s="46" t="s">
        <v>51</v>
      </c>
      <c r="V54" s="47" t="s">
        <v>52</v>
      </c>
      <c r="W54" s="48"/>
      <c r="X54" s="20"/>
      <c r="Y54" s="49"/>
      <c r="Z54" s="50" t="s">
        <v>67</v>
      </c>
      <c r="AA54" s="51" t="s">
        <v>54</v>
      </c>
      <c r="AB54" s="52" t="s">
        <v>55</v>
      </c>
      <c r="AC54" s="48"/>
      <c r="AD54" s="48"/>
      <c r="AE54" s="53"/>
      <c r="AF54" s="51"/>
      <c r="AG54" s="55" t="s">
        <v>73</v>
      </c>
      <c r="AH54" s="56"/>
    </row>
    <row r="55" customFormat="false" ht="13.5" hidden="false" customHeight="false" outlineLevel="0" collapsed="false">
      <c r="A55" s="25" t="s">
        <v>74</v>
      </c>
      <c r="B55" s="25"/>
      <c r="C55" s="25"/>
      <c r="D55" s="29" t="s">
        <v>75</v>
      </c>
      <c r="E55" s="29" t="s">
        <v>75</v>
      </c>
      <c r="F55" s="29" t="s">
        <v>75</v>
      </c>
      <c r="G55" s="30" t="s">
        <v>33</v>
      </c>
      <c r="H55" s="31" t="str">
        <f aca="false">$D$44</f>
        <v>ｱﾋﾞｰｶ米沢</v>
      </c>
      <c r="I55" s="32"/>
      <c r="J55" s="33"/>
      <c r="K55" s="34"/>
      <c r="L55" s="35" t="s">
        <v>67</v>
      </c>
      <c r="M55" s="36" t="s">
        <v>47</v>
      </c>
      <c r="N55" s="41" t="str">
        <f aca="false">$D$46</f>
        <v>川西JFC</v>
      </c>
      <c r="O55" s="32"/>
      <c r="P55" s="32"/>
      <c r="Q55" s="38"/>
      <c r="R55" s="36"/>
      <c r="S55" s="39" t="s">
        <v>68</v>
      </c>
      <c r="T55" s="39"/>
      <c r="U55" s="40" t="s">
        <v>35</v>
      </c>
      <c r="V55" s="41" t="s">
        <v>36</v>
      </c>
      <c r="W55" s="32"/>
      <c r="X55" s="33"/>
      <c r="Y55" s="34"/>
      <c r="Z55" s="35" t="s">
        <v>67</v>
      </c>
      <c r="AA55" s="36" t="s">
        <v>49</v>
      </c>
      <c r="AB55" s="37" t="s">
        <v>50</v>
      </c>
      <c r="AC55" s="32"/>
      <c r="AD55" s="32"/>
      <c r="AE55" s="38"/>
      <c r="AF55" s="36"/>
      <c r="AG55" s="44" t="s">
        <v>69</v>
      </c>
      <c r="AH55" s="45"/>
    </row>
    <row r="56" customFormat="false" ht="13.5" hidden="false" customHeight="false" outlineLevel="0" collapsed="false">
      <c r="A56" s="25" t="s">
        <v>76</v>
      </c>
      <c r="B56" s="25"/>
      <c r="C56" s="25"/>
      <c r="D56" s="29" t="s">
        <v>77</v>
      </c>
      <c r="E56" s="29" t="s">
        <v>77</v>
      </c>
      <c r="F56" s="29" t="s">
        <v>77</v>
      </c>
      <c r="G56" s="46" t="s">
        <v>37</v>
      </c>
      <c r="H56" s="47" t="s">
        <v>38</v>
      </c>
      <c r="I56" s="48"/>
      <c r="J56" s="20"/>
      <c r="K56" s="49"/>
      <c r="L56" s="50" t="s">
        <v>67</v>
      </c>
      <c r="M56" s="51" t="s">
        <v>51</v>
      </c>
      <c r="N56" s="47" t="s">
        <v>52</v>
      </c>
      <c r="O56" s="48"/>
      <c r="P56" s="48"/>
      <c r="Q56" s="53"/>
      <c r="R56" s="57"/>
      <c r="S56" s="54" t="s">
        <v>78</v>
      </c>
      <c r="T56" s="54"/>
      <c r="U56" s="51" t="s">
        <v>44</v>
      </c>
      <c r="V56" s="52" t="s">
        <v>45</v>
      </c>
      <c r="W56" s="48"/>
      <c r="X56" s="20"/>
      <c r="Y56" s="49"/>
      <c r="Z56" s="50" t="s">
        <v>67</v>
      </c>
      <c r="AA56" s="51" t="s">
        <v>54</v>
      </c>
      <c r="AB56" s="52" t="s">
        <v>55</v>
      </c>
      <c r="AC56" s="48"/>
      <c r="AD56" s="48"/>
      <c r="AE56" s="53"/>
      <c r="AF56" s="57"/>
      <c r="AG56" s="55" t="s">
        <v>79</v>
      </c>
      <c r="AH56" s="56"/>
    </row>
    <row r="57" customFormat="false" ht="13.5" hidden="false" customHeight="false" outlineLevel="0" collapsed="false">
      <c r="A57" s="25" t="s">
        <v>80</v>
      </c>
      <c r="B57" s="25"/>
      <c r="C57" s="25"/>
      <c r="D57" s="29" t="s">
        <v>81</v>
      </c>
      <c r="E57" s="29" t="s">
        <v>81</v>
      </c>
      <c r="F57" s="29" t="s">
        <v>81</v>
      </c>
      <c r="G57" s="36" t="s">
        <v>40</v>
      </c>
      <c r="H57" s="37" t="str">
        <f aca="false">$D$45</f>
        <v>窪田SC</v>
      </c>
      <c r="I57" s="37"/>
      <c r="J57" s="37"/>
      <c r="K57" s="34"/>
      <c r="L57" s="35" t="s">
        <v>67</v>
      </c>
      <c r="M57" s="36" t="s">
        <v>47</v>
      </c>
      <c r="N57" s="41" t="str">
        <f aca="false">$D$46</f>
        <v>川西JFC</v>
      </c>
      <c r="O57" s="32"/>
      <c r="P57" s="32"/>
      <c r="Q57" s="38"/>
      <c r="R57" s="36"/>
      <c r="S57" s="39" t="s">
        <v>68</v>
      </c>
      <c r="T57" s="39"/>
      <c r="U57" s="36" t="s">
        <v>42</v>
      </c>
      <c r="V57" s="37" t="s">
        <v>43</v>
      </c>
      <c r="W57" s="32"/>
      <c r="X57" s="33"/>
      <c r="Y57" s="34"/>
      <c r="Z57" s="35" t="s">
        <v>67</v>
      </c>
      <c r="AA57" s="36" t="s">
        <v>49</v>
      </c>
      <c r="AB57" s="37" t="s">
        <v>50</v>
      </c>
      <c r="AC57" s="32"/>
      <c r="AD57" s="32"/>
      <c r="AE57" s="38"/>
      <c r="AF57" s="36"/>
      <c r="AG57" s="44" t="s">
        <v>69</v>
      </c>
      <c r="AH57" s="45"/>
    </row>
    <row r="58" customFormat="false" ht="13.5" hidden="false" customHeight="false" outlineLevel="0" collapsed="false">
      <c r="A58" s="25" t="s">
        <v>82</v>
      </c>
      <c r="B58" s="25"/>
      <c r="C58" s="25"/>
      <c r="D58" s="29" t="s">
        <v>83</v>
      </c>
      <c r="E58" s="29" t="s">
        <v>83</v>
      </c>
      <c r="F58" s="29" t="s">
        <v>83</v>
      </c>
      <c r="G58" s="46" t="s">
        <v>37</v>
      </c>
      <c r="H58" s="47" t="s">
        <v>38</v>
      </c>
      <c r="I58" s="48"/>
      <c r="J58" s="20"/>
      <c r="K58" s="49"/>
      <c r="L58" s="50" t="s">
        <v>67</v>
      </c>
      <c r="M58" s="51" t="s">
        <v>54</v>
      </c>
      <c r="N58" s="52" t="s">
        <v>55</v>
      </c>
      <c r="O58" s="48"/>
      <c r="P58" s="48"/>
      <c r="Q58" s="53"/>
      <c r="R58" s="51"/>
      <c r="S58" s="54" t="s">
        <v>84</v>
      </c>
      <c r="T58" s="54"/>
      <c r="U58" s="51" t="s">
        <v>44</v>
      </c>
      <c r="V58" s="52" t="s">
        <v>45</v>
      </c>
      <c r="W58" s="48"/>
      <c r="X58" s="20"/>
      <c r="Y58" s="49"/>
      <c r="Z58" s="50" t="s">
        <v>67</v>
      </c>
      <c r="AA58" s="51" t="s">
        <v>51</v>
      </c>
      <c r="AB58" s="47" t="s">
        <v>52</v>
      </c>
      <c r="AC58" s="48"/>
      <c r="AD58" s="48"/>
      <c r="AE58" s="53"/>
      <c r="AF58" s="51"/>
      <c r="AG58" s="55" t="s">
        <v>85</v>
      </c>
      <c r="AH58" s="56"/>
    </row>
    <row r="59" customFormat="false" ht="13.5" hidden="false" customHeight="false" outlineLevel="0" collapsed="false">
      <c r="A59" s="58"/>
      <c r="B59" s="58"/>
      <c r="C59" s="58"/>
      <c r="D59" s="59"/>
      <c r="E59" s="60"/>
      <c r="F59" s="60"/>
      <c r="G59" s="61"/>
      <c r="H59" s="62"/>
      <c r="I59" s="62"/>
      <c r="J59" s="63"/>
      <c r="K59" s="60"/>
      <c r="L59" s="64"/>
      <c r="M59" s="64"/>
      <c r="N59" s="65"/>
      <c r="O59" s="66"/>
      <c r="P59" s="66"/>
      <c r="Q59" s="63"/>
      <c r="R59" s="67"/>
      <c r="U59" s="61"/>
      <c r="V59" s="62"/>
      <c r="W59" s="62"/>
      <c r="X59" s="63"/>
      <c r="Y59" s="60"/>
      <c r="Z59" s="64"/>
      <c r="AA59" s="64"/>
      <c r="AB59" s="65"/>
      <c r="AC59" s="66"/>
      <c r="AD59" s="66"/>
      <c r="AE59" s="63"/>
      <c r="AF59" s="67"/>
    </row>
    <row r="60" customFormat="false" ht="7.5" hidden="false" customHeight="true" outlineLevel="0" collapsed="false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</row>
    <row r="61" customFormat="false" ht="7.5" hidden="false" customHeight="true" outlineLevel="0" collapsed="false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9"/>
      <c r="T61" s="70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9"/>
      <c r="AH61" s="70"/>
    </row>
    <row r="62" customFormat="false" ht="7.5" hidden="false" customHeight="true" outlineLevel="0" collapsed="false">
      <c r="A62" s="68"/>
      <c r="B62" s="68"/>
      <c r="C62" s="68"/>
      <c r="D62" s="71"/>
      <c r="E62" s="71"/>
      <c r="F62" s="71"/>
      <c r="G62" s="72"/>
      <c r="H62" s="73"/>
      <c r="I62" s="74"/>
      <c r="J62" s="9"/>
      <c r="K62" s="9"/>
      <c r="L62" s="75"/>
      <c r="M62" s="69"/>
      <c r="N62" s="72"/>
      <c r="O62" s="72"/>
      <c r="P62" s="72"/>
      <c r="Q62" s="75"/>
      <c r="R62" s="69"/>
      <c r="S62" s="69"/>
      <c r="T62" s="69"/>
      <c r="U62" s="72"/>
      <c r="V62" s="73"/>
      <c r="W62" s="74"/>
      <c r="X62" s="9"/>
      <c r="Y62" s="9"/>
      <c r="Z62" s="75"/>
      <c r="AA62" s="69"/>
      <c r="AB62" s="72"/>
      <c r="AC62" s="74"/>
      <c r="AD62" s="74"/>
      <c r="AE62" s="75"/>
      <c r="AF62" s="69"/>
      <c r="AG62" s="76"/>
      <c r="AH62" s="76"/>
    </row>
    <row r="63" customFormat="false" ht="7.5" hidden="false" customHeight="true" outlineLevel="0" collapsed="false">
      <c r="A63" s="68"/>
      <c r="B63" s="68"/>
      <c r="C63" s="68"/>
      <c r="D63" s="71"/>
      <c r="E63" s="71"/>
      <c r="F63" s="71"/>
      <c r="G63" s="72"/>
      <c r="H63" s="73"/>
      <c r="I63" s="74"/>
      <c r="J63" s="9"/>
      <c r="K63" s="9"/>
      <c r="L63" s="75"/>
      <c r="M63" s="69"/>
      <c r="N63" s="72"/>
      <c r="O63" s="74"/>
      <c r="P63" s="74"/>
      <c r="Q63" s="75"/>
      <c r="R63" s="69"/>
      <c r="S63" s="76"/>
      <c r="T63" s="76"/>
      <c r="U63" s="72"/>
      <c r="V63" s="73"/>
      <c r="W63" s="74"/>
      <c r="X63" s="9"/>
      <c r="Y63" s="9"/>
      <c r="Z63" s="75"/>
      <c r="AA63" s="69"/>
      <c r="AB63" s="72"/>
      <c r="AC63" s="74"/>
      <c r="AD63" s="74"/>
      <c r="AE63" s="75"/>
      <c r="AF63" s="69"/>
      <c r="AG63" s="76"/>
      <c r="AH63" s="76"/>
    </row>
    <row r="64" customFormat="false" ht="7.5" hidden="false" customHeight="true" outlineLevel="0" collapsed="false">
      <c r="A64" s="68"/>
      <c r="B64" s="68"/>
      <c r="C64" s="68"/>
      <c r="D64" s="71"/>
      <c r="E64" s="71"/>
      <c r="F64" s="71"/>
      <c r="G64" s="72"/>
      <c r="H64" s="73"/>
      <c r="I64" s="74"/>
      <c r="J64" s="9"/>
      <c r="K64" s="9"/>
      <c r="L64" s="75"/>
      <c r="M64" s="69"/>
      <c r="N64" s="73"/>
      <c r="O64" s="74"/>
      <c r="P64" s="74"/>
      <c r="Q64" s="75"/>
      <c r="R64" s="69"/>
      <c r="S64" s="69"/>
      <c r="T64" s="69"/>
      <c r="U64" s="72"/>
      <c r="V64" s="72"/>
      <c r="W64" s="74"/>
      <c r="X64" s="9"/>
      <c r="Y64" s="9"/>
      <c r="Z64" s="75"/>
      <c r="AA64" s="69"/>
      <c r="AB64" s="72"/>
      <c r="AC64" s="74"/>
      <c r="AD64" s="74"/>
      <c r="AE64" s="75"/>
      <c r="AF64" s="69"/>
      <c r="AG64" s="76"/>
      <c r="AH64" s="76"/>
    </row>
    <row r="65" customFormat="false" ht="7.5" hidden="false" customHeight="true" outlineLevel="0" collapsed="false">
      <c r="A65" s="68"/>
      <c r="B65" s="68"/>
      <c r="C65" s="68"/>
      <c r="D65" s="71"/>
      <c r="E65" s="71"/>
      <c r="F65" s="71"/>
      <c r="G65" s="72"/>
      <c r="H65" s="73"/>
      <c r="I65" s="74"/>
      <c r="J65" s="9"/>
      <c r="K65" s="9"/>
      <c r="L65" s="75"/>
      <c r="M65" s="69"/>
      <c r="N65" s="73"/>
      <c r="O65" s="74"/>
      <c r="P65" s="74"/>
      <c r="Q65" s="75"/>
      <c r="R65" s="77"/>
      <c r="S65" s="76"/>
      <c r="T65" s="76"/>
      <c r="U65" s="72"/>
      <c r="V65" s="73"/>
      <c r="W65" s="74"/>
      <c r="X65" s="9"/>
      <c r="Y65" s="9"/>
      <c r="Z65" s="75"/>
      <c r="AA65" s="69"/>
      <c r="AB65" s="73"/>
      <c r="AC65" s="74"/>
      <c r="AD65" s="74"/>
      <c r="AE65" s="75"/>
      <c r="AF65" s="77"/>
      <c r="AG65" s="76"/>
      <c r="AH65" s="76"/>
    </row>
    <row r="66" customFormat="false" ht="7.5" hidden="false" customHeight="true" outlineLevel="0" collapsed="false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</row>
    <row r="67" customFormat="false" ht="7.5" hidden="false" customHeight="true" outlineLevel="0" collapsed="false">
      <c r="A67" s="68"/>
      <c r="B67" s="68"/>
      <c r="C67" s="68"/>
      <c r="D67" s="71"/>
      <c r="E67" s="71"/>
      <c r="F67" s="71"/>
      <c r="G67" s="72"/>
      <c r="H67" s="72"/>
      <c r="I67" s="74"/>
      <c r="J67" s="9"/>
      <c r="K67" s="9"/>
      <c r="L67" s="75"/>
      <c r="M67" s="69"/>
      <c r="N67" s="73"/>
      <c r="O67" s="74"/>
      <c r="P67" s="74"/>
      <c r="Q67" s="75"/>
      <c r="R67" s="69"/>
      <c r="S67" s="69"/>
      <c r="T67" s="69"/>
      <c r="U67" s="72"/>
      <c r="V67" s="72"/>
      <c r="W67" s="74"/>
      <c r="X67" s="9"/>
      <c r="Y67" s="9"/>
      <c r="Z67" s="75"/>
      <c r="AA67" s="69"/>
      <c r="AB67" s="73"/>
      <c r="AC67" s="74"/>
      <c r="AD67" s="74"/>
      <c r="AE67" s="75"/>
      <c r="AF67" s="69"/>
      <c r="AG67" s="76"/>
      <c r="AH67" s="76"/>
    </row>
    <row r="68" customFormat="false" ht="13.5" hidden="false" customHeight="false" outlineLevel="0" collapsed="false">
      <c r="A68" s="68"/>
      <c r="B68" s="68"/>
      <c r="C68" s="68"/>
      <c r="D68" s="71"/>
      <c r="E68" s="78"/>
      <c r="F68" s="78"/>
      <c r="G68" s="79"/>
      <c r="H68" s="80"/>
      <c r="I68" s="80"/>
      <c r="J68" s="81"/>
      <c r="K68" s="81"/>
      <c r="L68" s="82"/>
      <c r="M68" s="83"/>
      <c r="N68" s="79"/>
      <c r="O68" s="80"/>
      <c r="P68" s="80"/>
      <c r="Q68" s="82"/>
      <c r="R68" s="83"/>
      <c r="S68" s="84"/>
      <c r="T68" s="84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</row>
    <row r="69" customFormat="false" ht="13.5" hidden="false" customHeight="false" outlineLevel="0" collapsed="false">
      <c r="A69" s="68"/>
      <c r="B69" s="68"/>
      <c r="C69" s="68"/>
      <c r="D69" s="71"/>
      <c r="E69" s="78"/>
      <c r="F69" s="78"/>
      <c r="G69" s="79"/>
      <c r="H69" s="80"/>
      <c r="I69" s="80"/>
      <c r="J69" s="81"/>
      <c r="K69" s="81"/>
      <c r="L69" s="82"/>
      <c r="M69" s="83"/>
      <c r="N69" s="79"/>
      <c r="O69" s="80"/>
      <c r="P69" s="80"/>
      <c r="Q69" s="82"/>
      <c r="R69" s="83"/>
      <c r="S69" s="84"/>
      <c r="T69" s="84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</row>
    <row r="70" customFormat="false" ht="13.5" hidden="false" customHeight="false" outlineLevel="0" collapsed="false">
      <c r="A70" s="6" t="s">
        <v>86</v>
      </c>
      <c r="V70" s="24"/>
    </row>
    <row r="71" customFormat="false" ht="13.5" hidden="false" customHeight="false" outlineLevel="0" collapsed="false">
      <c r="V71" s="24"/>
    </row>
    <row r="72" s="58" customFormat="true" ht="13.5" hidden="false" customHeight="false" outlineLevel="0" collapsed="false">
      <c r="A72" s="25" t="s">
        <v>87</v>
      </c>
      <c r="B72" s="25"/>
      <c r="C72" s="25"/>
      <c r="D72" s="25"/>
      <c r="E72" s="25" t="s">
        <v>34</v>
      </c>
      <c r="F72" s="25"/>
      <c r="G72" s="25"/>
      <c r="H72" s="25"/>
      <c r="I72" s="25" t="s">
        <v>41</v>
      </c>
      <c r="J72" s="25"/>
      <c r="K72" s="25"/>
      <c r="L72" s="25"/>
      <c r="M72" s="25" t="s">
        <v>48</v>
      </c>
      <c r="N72" s="25"/>
      <c r="O72" s="25"/>
      <c r="P72" s="25"/>
      <c r="Q72" s="25"/>
      <c r="R72" s="25"/>
      <c r="S72" s="25"/>
      <c r="T72" s="25"/>
      <c r="U72" s="25" t="s">
        <v>88</v>
      </c>
      <c r="V72" s="25"/>
      <c r="W72" s="86" t="s">
        <v>89</v>
      </c>
      <c r="X72" s="86"/>
      <c r="Y72" s="86" t="s">
        <v>90</v>
      </c>
      <c r="Z72" s="86"/>
      <c r="AA72" s="50" t="s">
        <v>91</v>
      </c>
      <c r="AB72" s="50"/>
      <c r="AC72" s="50" t="s">
        <v>92</v>
      </c>
      <c r="AD72" s="50"/>
      <c r="AE72" s="50" t="s">
        <v>93</v>
      </c>
      <c r="AF72" s="50"/>
      <c r="AG72" s="50" t="s">
        <v>94</v>
      </c>
      <c r="AH72" s="50"/>
      <c r="AI72" s="50" t="s">
        <v>95</v>
      </c>
      <c r="AJ72" s="50"/>
    </row>
    <row r="73" s="58" customFormat="true" ht="13.5" hidden="false" customHeight="false" outlineLevel="0" collapsed="false">
      <c r="A73" s="25" t="s">
        <v>34</v>
      </c>
      <c r="B73" s="25"/>
      <c r="C73" s="25"/>
      <c r="D73" s="25"/>
      <c r="E73" s="87"/>
      <c r="F73" s="87"/>
      <c r="G73" s="87"/>
      <c r="H73" s="87"/>
      <c r="I73" s="88" t="str">
        <f aca="false">IF(I74="","",IF(I74=K74,"△",IF(I74&gt;K74,"○","×")))</f>
        <v>○</v>
      </c>
      <c r="J73" s="88"/>
      <c r="K73" s="88"/>
      <c r="L73" s="88"/>
      <c r="M73" s="88" t="str">
        <f aca="false">IF(M74="","",IF(M74=O74,"△",IF(M74&gt;O74,"○","×")))</f>
        <v>×</v>
      </c>
      <c r="N73" s="88"/>
      <c r="O73" s="88"/>
      <c r="P73" s="88"/>
      <c r="Q73" s="88" t="str">
        <f aca="false">IF(Q74="","",IF(Q74=S74,"△",IF(Q74&gt;S74,"○","×")))</f>
        <v/>
      </c>
      <c r="R73" s="88"/>
      <c r="S73" s="88"/>
      <c r="T73" s="88"/>
      <c r="U73" s="89" t="n">
        <f aca="false">IF(AP73=0,"", COUNTIF(E73:T73,"○"))</f>
        <v>1</v>
      </c>
      <c r="V73" s="89"/>
      <c r="W73" s="89" t="n">
        <f aca="false">IF(AP73=0,"", COUNTIF(E73:T73,"×"))</f>
        <v>1</v>
      </c>
      <c r="X73" s="89"/>
      <c r="Y73" s="89" t="n">
        <f aca="false">IF(AP73=0,"", COUNTIF(E73:T73,"△"))</f>
        <v>0</v>
      </c>
      <c r="Z73" s="89"/>
      <c r="AA73" s="89" t="n">
        <f aca="false">IF(AP73=0,"", U73*3+Y73)</f>
        <v>3</v>
      </c>
      <c r="AB73" s="89"/>
      <c r="AC73" s="89" t="n">
        <f aca="false">IF(AP73=0,"",SUM(E74,I74,M74,Q74))</f>
        <v>7</v>
      </c>
      <c r="AD73" s="89"/>
      <c r="AE73" s="89" t="n">
        <f aca="false">IF(AP73=0,"",SUM(G74,K74,O74,S74))</f>
        <v>8</v>
      </c>
      <c r="AF73" s="89"/>
      <c r="AG73" s="89" t="n">
        <f aca="false">IF(AP73=0,"",SUM(AC73,-AE73))</f>
        <v>-1</v>
      </c>
      <c r="AH73" s="89"/>
      <c r="AI73" s="89" t="n">
        <f aca="false">IF(AP73=0,"",_xlfn.RANK.EQ(AQ73,AQ73:AQ78))</f>
        <v>2</v>
      </c>
      <c r="AJ73" s="89"/>
      <c r="AK73" s="63"/>
      <c r="AL73" s="63"/>
      <c r="AM73" s="63"/>
      <c r="AN73" s="63"/>
      <c r="AO73" s="63"/>
      <c r="AP73" s="63" t="n">
        <f aca="false">COUNTA(I74:T74,M76:T76,Q78:T78)</f>
        <v>6</v>
      </c>
      <c r="AQ73" s="90" t="n">
        <f aca="false">IF(AP73=0,"",10000000000+(AA73*100000000)+(100000+(AG73*1000))+(AC73))</f>
        <v>10300099007</v>
      </c>
    </row>
    <row r="74" s="58" customFormat="true" ht="13.5" hidden="false" customHeight="false" outlineLevel="0" collapsed="false">
      <c r="A74" s="25"/>
      <c r="B74" s="25"/>
      <c r="C74" s="25"/>
      <c r="D74" s="25"/>
      <c r="E74" s="87"/>
      <c r="F74" s="87"/>
      <c r="G74" s="87"/>
      <c r="H74" s="87"/>
      <c r="I74" s="91" t="n">
        <v>6</v>
      </c>
      <c r="J74" s="91"/>
      <c r="K74" s="91" t="n">
        <v>1</v>
      </c>
      <c r="L74" s="91"/>
      <c r="M74" s="91" t="n">
        <v>1</v>
      </c>
      <c r="N74" s="91"/>
      <c r="O74" s="91" t="n">
        <v>7</v>
      </c>
      <c r="P74" s="91"/>
      <c r="Q74" s="91"/>
      <c r="R74" s="91"/>
      <c r="S74" s="91"/>
      <c r="T74" s="91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63"/>
      <c r="AL74" s="63"/>
      <c r="AM74" s="63"/>
      <c r="AN74" s="63"/>
      <c r="AO74" s="63"/>
      <c r="AP74" s="63"/>
      <c r="AQ74" s="90"/>
    </row>
    <row r="75" s="58" customFormat="true" ht="13.5" hidden="false" customHeight="false" outlineLevel="0" collapsed="false">
      <c r="A75" s="25" t="s">
        <v>41</v>
      </c>
      <c r="B75" s="25"/>
      <c r="C75" s="25"/>
      <c r="D75" s="25"/>
      <c r="E75" s="88" t="str">
        <f aca="false">IF(I74="","",IF(E76=G76,"△",IF(E76&gt;G76,"○","×")))</f>
        <v>×</v>
      </c>
      <c r="F75" s="88"/>
      <c r="G75" s="88"/>
      <c r="H75" s="88"/>
      <c r="I75" s="92"/>
      <c r="J75" s="92"/>
      <c r="K75" s="92"/>
      <c r="L75" s="92"/>
      <c r="M75" s="88" t="str">
        <f aca="false">IF(M76="","",IF(M76=O76,"△",IF(M76&gt;O76,"○","×")))</f>
        <v>×</v>
      </c>
      <c r="N75" s="88"/>
      <c r="O75" s="88"/>
      <c r="P75" s="88"/>
      <c r="Q75" s="88" t="str">
        <f aca="false">IF(Q76="","",IF(Q76=S76,"△",IF(Q76&gt;S76,"○","×")))</f>
        <v/>
      </c>
      <c r="R75" s="88"/>
      <c r="S75" s="88"/>
      <c r="T75" s="88"/>
      <c r="U75" s="89" t="n">
        <f aca="false">IF(AP73=0,"", COUNTIF(E75:T75,"○"))</f>
        <v>0</v>
      </c>
      <c r="V75" s="89"/>
      <c r="W75" s="89" t="n">
        <f aca="false">IF(AP73=0,"", COUNTIF(E75:T75,"×"))</f>
        <v>2</v>
      </c>
      <c r="X75" s="89"/>
      <c r="Y75" s="89" t="n">
        <f aca="false">IF(AP73=0,"", COUNTIF(E75:T75,"△"))</f>
        <v>0</v>
      </c>
      <c r="Z75" s="89"/>
      <c r="AA75" s="89" t="n">
        <f aca="false">IF(AP73=0,"", U75*3+Y75)</f>
        <v>0</v>
      </c>
      <c r="AB75" s="89"/>
      <c r="AC75" s="89" t="n">
        <f aca="false">IF(AP73=0,"",SUM(E76,I76,M76,Q76))</f>
        <v>2</v>
      </c>
      <c r="AD75" s="89"/>
      <c r="AE75" s="89" t="n">
        <f aca="false">IF(AP73=0,"",SUM(G76,K76,O76,S76))</f>
        <v>9</v>
      </c>
      <c r="AF75" s="89"/>
      <c r="AG75" s="89" t="n">
        <f aca="false">IF(AP73=0,"",SUM(AC75,-AE75))</f>
        <v>-7</v>
      </c>
      <c r="AH75" s="89"/>
      <c r="AI75" s="89" t="n">
        <f aca="false">IF(AP73=0,"",_xlfn.RANK.EQ(AQ75,AQ73:AQ78))</f>
        <v>3</v>
      </c>
      <c r="AJ75" s="89"/>
      <c r="AK75" s="63"/>
      <c r="AL75" s="63"/>
      <c r="AM75" s="63"/>
      <c r="AN75" s="63"/>
      <c r="AO75" s="63"/>
      <c r="AP75" s="63"/>
      <c r="AQ75" s="90" t="n">
        <f aca="false">IF(AP73=0,"",10000000000+(AA75*100000000)+(100000+(AG75*1000))+(AC75))</f>
        <v>10000093002</v>
      </c>
    </row>
    <row r="76" s="58" customFormat="true" ht="13.5" hidden="false" customHeight="false" outlineLevel="0" collapsed="false">
      <c r="A76" s="25"/>
      <c r="B76" s="25"/>
      <c r="C76" s="25"/>
      <c r="D76" s="25"/>
      <c r="E76" s="93" t="n">
        <f aca="false">IF(K74="","",K74)</f>
        <v>1</v>
      </c>
      <c r="F76" s="93"/>
      <c r="G76" s="93" t="n">
        <f aca="false">IF(I74="","",I74)</f>
        <v>6</v>
      </c>
      <c r="H76" s="93"/>
      <c r="I76" s="92"/>
      <c r="J76" s="92"/>
      <c r="K76" s="92"/>
      <c r="L76" s="92"/>
      <c r="M76" s="94" t="n">
        <v>1</v>
      </c>
      <c r="N76" s="94"/>
      <c r="O76" s="94" t="n">
        <v>3</v>
      </c>
      <c r="P76" s="94"/>
      <c r="Q76" s="94"/>
      <c r="R76" s="94"/>
      <c r="S76" s="94"/>
      <c r="T76" s="94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63"/>
      <c r="AL76" s="63"/>
      <c r="AM76" s="63"/>
      <c r="AN76" s="63"/>
      <c r="AO76" s="63"/>
      <c r="AP76" s="63"/>
      <c r="AQ76" s="90"/>
    </row>
    <row r="77" s="58" customFormat="true" ht="13.5" hidden="false" customHeight="false" outlineLevel="0" collapsed="false">
      <c r="A77" s="25" t="s">
        <v>48</v>
      </c>
      <c r="B77" s="25"/>
      <c r="C77" s="25"/>
      <c r="D77" s="25"/>
      <c r="E77" s="88" t="str">
        <f aca="false">IF(M74="","",IF(E78=G78,"△",IF(E78&gt;G78,"○","×")))</f>
        <v>○</v>
      </c>
      <c r="F77" s="88"/>
      <c r="G77" s="88"/>
      <c r="H77" s="88"/>
      <c r="I77" s="88" t="str">
        <f aca="false">IF(M76="","",IF(I78=K78,"△",IF(I78&gt;K78,"○","×")))</f>
        <v>○</v>
      </c>
      <c r="J77" s="88"/>
      <c r="K77" s="88"/>
      <c r="L77" s="88"/>
      <c r="M77" s="95"/>
      <c r="N77" s="95"/>
      <c r="O77" s="95"/>
      <c r="P77" s="95"/>
      <c r="Q77" s="88" t="str">
        <f aca="false">IF(Q78="","",IF(Q78=S78,"△",IF(Q78&gt;S78,"○","×")))</f>
        <v/>
      </c>
      <c r="R77" s="88"/>
      <c r="S77" s="88"/>
      <c r="T77" s="88"/>
      <c r="U77" s="89" t="n">
        <f aca="false">IF(AP73=0,"", COUNTIF(E77:T77,"○"))</f>
        <v>2</v>
      </c>
      <c r="V77" s="89"/>
      <c r="W77" s="89" t="n">
        <f aca="false">IF(AP73=0,"", COUNTIF(E77:T77,"×"))</f>
        <v>0</v>
      </c>
      <c r="X77" s="89"/>
      <c r="Y77" s="89" t="n">
        <f aca="false">IF(AP73=0,"", COUNTIF(E77:T77,"△"))</f>
        <v>0</v>
      </c>
      <c r="Z77" s="89"/>
      <c r="AA77" s="89" t="n">
        <f aca="false">IF(AP73=0,"", U77*3+Y77)</f>
        <v>6</v>
      </c>
      <c r="AB77" s="89"/>
      <c r="AC77" s="89" t="n">
        <f aca="false">IF(AP73=0,"",SUM(E78,I78,M78,Q78))</f>
        <v>10</v>
      </c>
      <c r="AD77" s="89"/>
      <c r="AE77" s="89" t="n">
        <f aca="false">IF(AP73=0,"",SUM(G78,K78,O78,S78))</f>
        <v>2</v>
      </c>
      <c r="AF77" s="89"/>
      <c r="AG77" s="89" t="n">
        <f aca="false">IF(AP73=0,"",SUM(AC77,-AE77))</f>
        <v>8</v>
      </c>
      <c r="AH77" s="89"/>
      <c r="AI77" s="89" t="n">
        <f aca="false">IF(AP73=0,"",_xlfn.RANK.EQ(AQ77,AQ73:AQ78))</f>
        <v>1</v>
      </c>
      <c r="AJ77" s="89"/>
      <c r="AK77" s="63"/>
      <c r="AL77" s="63"/>
      <c r="AM77" s="63"/>
      <c r="AN77" s="63"/>
      <c r="AO77" s="63"/>
      <c r="AP77" s="63"/>
      <c r="AQ77" s="90" t="n">
        <f aca="false">IF(AP73=0,"",10000000000+(AA77*100000000)+(100000+(AG77*1000))+(AC77))</f>
        <v>10600108010</v>
      </c>
    </row>
    <row r="78" s="58" customFormat="true" ht="13.5" hidden="false" customHeight="false" outlineLevel="0" collapsed="false">
      <c r="A78" s="25"/>
      <c r="B78" s="25"/>
      <c r="C78" s="25"/>
      <c r="D78" s="25"/>
      <c r="E78" s="96" t="n">
        <f aca="false">IF(O74="","",O74)</f>
        <v>7</v>
      </c>
      <c r="F78" s="96"/>
      <c r="G78" s="96" t="n">
        <f aca="false">IF(M74="","",M74)</f>
        <v>1</v>
      </c>
      <c r="H78" s="96"/>
      <c r="I78" s="96" t="n">
        <f aca="false">IF(O76="","",O76)</f>
        <v>3</v>
      </c>
      <c r="J78" s="96"/>
      <c r="K78" s="96" t="n">
        <f aca="false">IF(M76="","",M76)</f>
        <v>1</v>
      </c>
      <c r="L78" s="96"/>
      <c r="M78" s="95"/>
      <c r="N78" s="95"/>
      <c r="O78" s="95"/>
      <c r="P78" s="95"/>
      <c r="Q78" s="97"/>
      <c r="R78" s="97"/>
      <c r="S78" s="97"/>
      <c r="T78" s="97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63"/>
      <c r="AL78" s="63"/>
      <c r="AM78" s="63"/>
      <c r="AN78" s="63"/>
      <c r="AO78" s="63"/>
      <c r="AP78" s="63"/>
      <c r="AQ78" s="90"/>
    </row>
    <row r="79" s="58" customFormat="true" ht="13.5" hidden="false" customHeight="false" outlineLevel="0" collapsed="false">
      <c r="A79" s="25"/>
      <c r="B79" s="25"/>
      <c r="C79" s="25"/>
      <c r="D79" s="25"/>
      <c r="E79" s="88" t="str">
        <f aca="false">IF(Q74="","",IF(E80=G80,"△",IF(E80&gt;G80,"○","×")))</f>
        <v/>
      </c>
      <c r="F79" s="88"/>
      <c r="G79" s="88"/>
      <c r="H79" s="88"/>
      <c r="I79" s="88" t="str">
        <f aca="false">IF(Q76="","",IF(I80=K80,"△",IF(I80&gt;K80,"○","×")))</f>
        <v/>
      </c>
      <c r="J79" s="88"/>
      <c r="K79" s="88"/>
      <c r="L79" s="88"/>
      <c r="M79" s="88" t="str">
        <f aca="false">IF(Q78="","",IF(M80=O80,"△",IF(M80&gt;O80,"○","×")))</f>
        <v/>
      </c>
      <c r="N79" s="88"/>
      <c r="O79" s="88"/>
      <c r="P79" s="88"/>
      <c r="Q79" s="92"/>
      <c r="R79" s="92"/>
      <c r="S79" s="92"/>
      <c r="T79" s="92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63"/>
      <c r="AL79" s="63"/>
      <c r="AM79" s="63"/>
      <c r="AN79" s="63"/>
      <c r="AO79" s="63"/>
      <c r="AP79" s="63"/>
      <c r="AQ79" s="90" t="n">
        <f aca="false">IF(AP73=0,"",10000000000+(AA79*100000000)+(100000+(AG79*1000))+(AC79))</f>
        <v>10000100000</v>
      </c>
    </row>
    <row r="80" s="58" customFormat="true" ht="13.5" hidden="false" customHeight="false" outlineLevel="0" collapsed="false">
      <c r="A80" s="25"/>
      <c r="B80" s="25"/>
      <c r="C80" s="25"/>
      <c r="D80" s="25"/>
      <c r="E80" s="93" t="str">
        <f aca="false">IF(S74="","",S74)</f>
        <v/>
      </c>
      <c r="F80" s="93"/>
      <c r="G80" s="93" t="str">
        <f aca="false">IF(Q74="","",Q74)</f>
        <v/>
      </c>
      <c r="H80" s="93"/>
      <c r="I80" s="93" t="str">
        <f aca="false">IF(S76="","",S76)</f>
        <v/>
      </c>
      <c r="J80" s="93"/>
      <c r="K80" s="93" t="str">
        <f aca="false">IF(Q76="","",Q76)</f>
        <v/>
      </c>
      <c r="L80" s="93"/>
      <c r="M80" s="93" t="str">
        <f aca="false">IF(S78="","",S78)</f>
        <v/>
      </c>
      <c r="N80" s="93"/>
      <c r="O80" s="93" t="str">
        <f aca="false">IF(Q78="","",Q78)</f>
        <v/>
      </c>
      <c r="P80" s="93"/>
      <c r="Q80" s="92"/>
      <c r="R80" s="92"/>
      <c r="S80" s="92"/>
      <c r="T80" s="92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63"/>
      <c r="AL80" s="63"/>
      <c r="AM80" s="63"/>
      <c r="AN80" s="63"/>
      <c r="AO80" s="63"/>
      <c r="AP80" s="63"/>
      <c r="AQ80" s="90"/>
    </row>
    <row r="81" customFormat="false" ht="13.5" hidden="false" customHeight="false" outlineLevel="0" collapsed="false">
      <c r="V81" s="24"/>
      <c r="AA81" s="8"/>
      <c r="AB81" s="8"/>
      <c r="AC81" s="8"/>
      <c r="AD81" s="8"/>
      <c r="AE81" s="8"/>
      <c r="AF81" s="8"/>
      <c r="AG81" s="8"/>
      <c r="AH81" s="8"/>
      <c r="AI81" s="8"/>
      <c r="AJ81" s="8"/>
    </row>
    <row r="82" s="58" customFormat="true" ht="13.5" hidden="false" customHeight="false" outlineLevel="0" collapsed="false">
      <c r="A82" s="25" t="s">
        <v>96</v>
      </c>
      <c r="B82" s="25"/>
      <c r="C82" s="25"/>
      <c r="D82" s="25"/>
      <c r="E82" s="25" t="s">
        <v>36</v>
      </c>
      <c r="F82" s="25"/>
      <c r="G82" s="25"/>
      <c r="H82" s="25"/>
      <c r="I82" s="25" t="s">
        <v>43</v>
      </c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 t="s">
        <v>88</v>
      </c>
      <c r="V82" s="25"/>
      <c r="W82" s="86" t="s">
        <v>89</v>
      </c>
      <c r="X82" s="86"/>
      <c r="Y82" s="86" t="s">
        <v>90</v>
      </c>
      <c r="Z82" s="86"/>
      <c r="AA82" s="50" t="s">
        <v>91</v>
      </c>
      <c r="AB82" s="50"/>
      <c r="AC82" s="50" t="s">
        <v>92</v>
      </c>
      <c r="AD82" s="50"/>
      <c r="AE82" s="50" t="s">
        <v>93</v>
      </c>
      <c r="AF82" s="50"/>
      <c r="AG82" s="50" t="s">
        <v>94</v>
      </c>
      <c r="AH82" s="50"/>
      <c r="AI82" s="50" t="s">
        <v>95</v>
      </c>
      <c r="AJ82" s="50"/>
    </row>
    <row r="83" s="58" customFormat="true" ht="13.5" hidden="false" customHeight="false" outlineLevel="0" collapsed="false">
      <c r="A83" s="25" t="s">
        <v>36</v>
      </c>
      <c r="B83" s="25"/>
      <c r="C83" s="25"/>
      <c r="D83" s="25"/>
      <c r="E83" s="87"/>
      <c r="F83" s="87"/>
      <c r="G83" s="87"/>
      <c r="H83" s="87"/>
      <c r="I83" s="88" t="str">
        <f aca="false">IF(I84="","",IF(I84=K84,"△",IF(I84&gt;K84,"○","×")))</f>
        <v>×</v>
      </c>
      <c r="J83" s="88"/>
      <c r="K83" s="88"/>
      <c r="L83" s="88"/>
      <c r="M83" s="88" t="str">
        <f aca="false">IF(M84="","",IF(M84=O84,"△",IF(M84&gt;O84,"○","×")))</f>
        <v/>
      </c>
      <c r="N83" s="88"/>
      <c r="O83" s="88"/>
      <c r="P83" s="88"/>
      <c r="Q83" s="88" t="str">
        <f aca="false">IF(Q84="","",IF(Q84=S84,"△",IF(Q84&gt;S84,"○","×")))</f>
        <v/>
      </c>
      <c r="R83" s="88"/>
      <c r="S83" s="88"/>
      <c r="T83" s="88"/>
      <c r="U83" s="89" t="n">
        <f aca="false">IF(AP83=0,"", COUNTIF(E83:T83,"○"))</f>
        <v>0</v>
      </c>
      <c r="V83" s="89"/>
      <c r="W83" s="89" t="n">
        <f aca="false">IF(AP83=0,"", COUNTIF(E83:T83,"×"))</f>
        <v>1</v>
      </c>
      <c r="X83" s="89"/>
      <c r="Y83" s="89" t="n">
        <f aca="false">IF(AP83=0,"", COUNTIF(E83:T83,"△"))</f>
        <v>0</v>
      </c>
      <c r="Z83" s="89"/>
      <c r="AA83" s="89" t="n">
        <f aca="false">IF(AP83=0,"", U83*3+Y83)</f>
        <v>0</v>
      </c>
      <c r="AB83" s="89"/>
      <c r="AC83" s="89" t="n">
        <f aca="false">IF(AP83=0,"",SUM(E84,I84,M84,Q84))</f>
        <v>2</v>
      </c>
      <c r="AD83" s="89"/>
      <c r="AE83" s="89" t="n">
        <f aca="false">IF(AP83=0,"",SUM(G84,K84,O84,S84))</f>
        <v>5</v>
      </c>
      <c r="AF83" s="89"/>
      <c r="AG83" s="89" t="n">
        <f aca="false">IF(AP83=0,"",SUM(AC83,-AE83))</f>
        <v>-3</v>
      </c>
      <c r="AH83" s="89"/>
      <c r="AI83" s="89" t="n">
        <f aca="false">IF(AP83=0,"",_xlfn.RANK.EQ(AQ83,AQ83:AQ88))</f>
        <v>2</v>
      </c>
      <c r="AJ83" s="89"/>
      <c r="AK83" s="63"/>
      <c r="AL83" s="63"/>
      <c r="AM83" s="63"/>
      <c r="AN83" s="63"/>
      <c r="AO83" s="63"/>
      <c r="AP83" s="63" t="n">
        <f aca="false">COUNTA(I84:T84,M86:T86,Q88:T88)</f>
        <v>2</v>
      </c>
      <c r="AQ83" s="90" t="n">
        <f aca="false">IF(AP83=0,"",10000000000+(AA83*100000000)+(100000+(AG83*1000))+(AC83))</f>
        <v>10000097002</v>
      </c>
    </row>
    <row r="84" s="58" customFormat="true" ht="13.5" hidden="false" customHeight="false" outlineLevel="0" collapsed="false">
      <c r="A84" s="25"/>
      <c r="B84" s="25"/>
      <c r="C84" s="25"/>
      <c r="D84" s="25"/>
      <c r="E84" s="87"/>
      <c r="F84" s="87"/>
      <c r="G84" s="87"/>
      <c r="H84" s="87"/>
      <c r="I84" s="91" t="n">
        <v>2</v>
      </c>
      <c r="J84" s="91"/>
      <c r="K84" s="91" t="n">
        <v>5</v>
      </c>
      <c r="L84" s="91"/>
      <c r="M84" s="91"/>
      <c r="N84" s="91"/>
      <c r="O84" s="91"/>
      <c r="P84" s="91"/>
      <c r="Q84" s="91"/>
      <c r="R84" s="91"/>
      <c r="S84" s="91"/>
      <c r="T84" s="91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63"/>
      <c r="AL84" s="63"/>
      <c r="AM84" s="63"/>
      <c r="AN84" s="63"/>
      <c r="AO84" s="63"/>
      <c r="AP84" s="63"/>
      <c r="AQ84" s="90"/>
    </row>
    <row r="85" s="58" customFormat="true" ht="13.5" hidden="false" customHeight="false" outlineLevel="0" collapsed="false">
      <c r="A85" s="25" t="s">
        <v>43</v>
      </c>
      <c r="B85" s="25"/>
      <c r="C85" s="25"/>
      <c r="D85" s="25"/>
      <c r="E85" s="88" t="str">
        <f aca="false">IF(I84="","",IF(E86=G86,"△",IF(E86&gt;G86,"○","×")))</f>
        <v>○</v>
      </c>
      <c r="F85" s="88"/>
      <c r="G85" s="88"/>
      <c r="H85" s="88"/>
      <c r="I85" s="92"/>
      <c r="J85" s="92"/>
      <c r="K85" s="92"/>
      <c r="L85" s="92"/>
      <c r="M85" s="88" t="str">
        <f aca="false">IF(M86="","",IF(M86=O86,"△",IF(M86&gt;O86,"○","×")))</f>
        <v/>
      </c>
      <c r="N85" s="88"/>
      <c r="O85" s="88"/>
      <c r="P85" s="88"/>
      <c r="Q85" s="88" t="str">
        <f aca="false">IF(Q86="","",IF(Q86=S86,"△",IF(Q86&gt;S86,"○","×")))</f>
        <v/>
      </c>
      <c r="R85" s="88"/>
      <c r="S85" s="88"/>
      <c r="T85" s="88"/>
      <c r="U85" s="89" t="n">
        <f aca="false">IF(AP83=0,"", COUNTIF(E85:T85,"○"))</f>
        <v>1</v>
      </c>
      <c r="V85" s="89"/>
      <c r="W85" s="89" t="n">
        <f aca="false">IF(AP83=0,"", COUNTIF(E85:T85,"×"))</f>
        <v>0</v>
      </c>
      <c r="X85" s="89"/>
      <c r="Y85" s="89" t="n">
        <f aca="false">IF(AP83=0,"", COUNTIF(E85:T85,"△"))</f>
        <v>0</v>
      </c>
      <c r="Z85" s="89"/>
      <c r="AA85" s="89" t="n">
        <f aca="false">IF(AP83=0,"", U85*3+Y85)</f>
        <v>3</v>
      </c>
      <c r="AB85" s="89"/>
      <c r="AC85" s="89" t="n">
        <f aca="false">IF(AP83=0,"",SUM(E86,I86,M86,Q86))</f>
        <v>5</v>
      </c>
      <c r="AD85" s="89"/>
      <c r="AE85" s="89" t="n">
        <f aca="false">IF(AP83=0,"",SUM(G86,K86,O86,S86))</f>
        <v>2</v>
      </c>
      <c r="AF85" s="89"/>
      <c r="AG85" s="89" t="n">
        <f aca="false">IF(AP83=0,"",SUM(AC85,-AE85))</f>
        <v>3</v>
      </c>
      <c r="AH85" s="89"/>
      <c r="AI85" s="89" t="n">
        <f aca="false">IF(AP83=0,"",_xlfn.RANK.EQ(AQ85,AQ83:AQ88))</f>
        <v>1</v>
      </c>
      <c r="AJ85" s="89"/>
      <c r="AK85" s="63"/>
      <c r="AL85" s="63"/>
      <c r="AM85" s="63"/>
      <c r="AN85" s="63"/>
      <c r="AO85" s="63"/>
      <c r="AP85" s="63"/>
      <c r="AQ85" s="90" t="n">
        <f aca="false">IF(AP83=0,"",10000000000+(AA85*100000000)+(100000+(AG85*1000))+(AC85))</f>
        <v>10300103005</v>
      </c>
    </row>
    <row r="86" s="58" customFormat="true" ht="13.5" hidden="false" customHeight="false" outlineLevel="0" collapsed="false">
      <c r="A86" s="25"/>
      <c r="B86" s="25"/>
      <c r="C86" s="25"/>
      <c r="D86" s="25"/>
      <c r="E86" s="93" t="n">
        <f aca="false">IF(K84="","",K84)</f>
        <v>5</v>
      </c>
      <c r="F86" s="93"/>
      <c r="G86" s="93" t="n">
        <f aca="false">IF(I84="","",I84)</f>
        <v>2</v>
      </c>
      <c r="H86" s="93"/>
      <c r="I86" s="92"/>
      <c r="J86" s="92"/>
      <c r="K86" s="92"/>
      <c r="L86" s="92"/>
      <c r="M86" s="94"/>
      <c r="N86" s="94"/>
      <c r="O86" s="94"/>
      <c r="P86" s="94"/>
      <c r="Q86" s="94"/>
      <c r="R86" s="94"/>
      <c r="S86" s="94"/>
      <c r="T86" s="94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63"/>
      <c r="AL86" s="63"/>
      <c r="AM86" s="63"/>
      <c r="AN86" s="63"/>
      <c r="AO86" s="63"/>
      <c r="AP86" s="63"/>
      <c r="AQ86" s="90"/>
    </row>
    <row r="87" s="58" customFormat="true" ht="13.5" hidden="false" customHeight="false" outlineLevel="0" collapsed="false">
      <c r="A87" s="25" t="s">
        <v>97</v>
      </c>
      <c r="B87" s="25"/>
      <c r="C87" s="25"/>
      <c r="D87" s="25"/>
      <c r="E87" s="88" t="str">
        <f aca="false">IF(M84="","",IF(E88=G88,"△",IF(E88&gt;G88,"○","×")))</f>
        <v/>
      </c>
      <c r="F87" s="88"/>
      <c r="G87" s="88"/>
      <c r="H87" s="88"/>
      <c r="I87" s="88" t="str">
        <f aca="false">IF(M86="","",IF(I88=K88,"△",IF(I88&gt;K88,"○","×")))</f>
        <v/>
      </c>
      <c r="J87" s="88"/>
      <c r="K87" s="88"/>
      <c r="L87" s="88"/>
      <c r="M87" s="95"/>
      <c r="N87" s="95"/>
      <c r="O87" s="95"/>
      <c r="P87" s="95"/>
      <c r="Q87" s="88" t="str">
        <f aca="false">IF(Q88="","",IF(Q88=S88,"△",IF(Q88&gt;S88,"○","×")))</f>
        <v/>
      </c>
      <c r="R87" s="88"/>
      <c r="S87" s="88"/>
      <c r="T87" s="88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63"/>
      <c r="AL87" s="63"/>
      <c r="AM87" s="63"/>
      <c r="AN87" s="63"/>
      <c r="AO87" s="63"/>
      <c r="AP87" s="63"/>
      <c r="AQ87" s="90" t="n">
        <v>0</v>
      </c>
    </row>
    <row r="88" s="58" customFormat="true" ht="13.5" hidden="false" customHeight="false" outlineLevel="0" collapsed="false">
      <c r="A88" s="25"/>
      <c r="B88" s="25"/>
      <c r="C88" s="25"/>
      <c r="D88" s="25"/>
      <c r="E88" s="96" t="str">
        <f aca="false">IF(O84="","",O84)</f>
        <v/>
      </c>
      <c r="F88" s="96"/>
      <c r="G88" s="96" t="str">
        <f aca="false">IF(M84="","",M84)</f>
        <v/>
      </c>
      <c r="H88" s="96"/>
      <c r="I88" s="96" t="str">
        <f aca="false">IF(O86="","",O86)</f>
        <v/>
      </c>
      <c r="J88" s="96"/>
      <c r="K88" s="96" t="str">
        <f aca="false">IF(M86="","",M86)</f>
        <v/>
      </c>
      <c r="L88" s="96"/>
      <c r="M88" s="95"/>
      <c r="N88" s="95"/>
      <c r="O88" s="95"/>
      <c r="P88" s="95"/>
      <c r="Q88" s="97"/>
      <c r="R88" s="97"/>
      <c r="S88" s="97"/>
      <c r="T88" s="97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63"/>
      <c r="AL88" s="63"/>
      <c r="AM88" s="63"/>
      <c r="AN88" s="63"/>
      <c r="AO88" s="63"/>
      <c r="AP88" s="63"/>
      <c r="AQ88" s="90"/>
    </row>
    <row r="89" s="58" customFormat="true" ht="13.5" hidden="false" customHeight="false" outlineLevel="0" collapsed="false">
      <c r="A89" s="25"/>
      <c r="B89" s="25"/>
      <c r="C89" s="25"/>
      <c r="D89" s="25"/>
      <c r="E89" s="88" t="str">
        <f aca="false">IF(Q84="","",IF(E90=G90,"△",IF(E90&gt;G90,"○","×")))</f>
        <v/>
      </c>
      <c r="F89" s="88"/>
      <c r="G89" s="88"/>
      <c r="H89" s="88"/>
      <c r="I89" s="88" t="str">
        <f aca="false">IF(Q86="","",IF(I90=K90,"△",IF(I90&gt;K90,"○","×")))</f>
        <v/>
      </c>
      <c r="J89" s="88"/>
      <c r="K89" s="88"/>
      <c r="L89" s="88"/>
      <c r="M89" s="88" t="str">
        <f aca="false">IF(Q88="","",IF(M90=O90,"△",IF(M90&gt;O90,"○","×")))</f>
        <v/>
      </c>
      <c r="N89" s="88"/>
      <c r="O89" s="88"/>
      <c r="P89" s="88"/>
      <c r="Q89" s="92"/>
      <c r="R89" s="92"/>
      <c r="S89" s="92"/>
      <c r="T89" s="92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63"/>
      <c r="AL89" s="63"/>
      <c r="AM89" s="63"/>
      <c r="AN89" s="63"/>
      <c r="AO89" s="63"/>
      <c r="AP89" s="63"/>
      <c r="AQ89" s="90" t="n">
        <v>0</v>
      </c>
    </row>
    <row r="90" s="58" customFormat="true" ht="13.5" hidden="false" customHeight="false" outlineLevel="0" collapsed="false">
      <c r="A90" s="25"/>
      <c r="B90" s="25"/>
      <c r="C90" s="25"/>
      <c r="D90" s="25"/>
      <c r="E90" s="93" t="str">
        <f aca="false">IF(S84="","",S84)</f>
        <v/>
      </c>
      <c r="F90" s="93"/>
      <c r="G90" s="93" t="str">
        <f aca="false">IF(Q84="","",Q84)</f>
        <v/>
      </c>
      <c r="H90" s="93"/>
      <c r="I90" s="93" t="str">
        <f aca="false">IF(S86="","",S86)</f>
        <v/>
      </c>
      <c r="J90" s="93"/>
      <c r="K90" s="93" t="str">
        <f aca="false">IF(Q86="","",Q86)</f>
        <v/>
      </c>
      <c r="L90" s="93"/>
      <c r="M90" s="93" t="str">
        <f aca="false">IF(S88="","",S88)</f>
        <v/>
      </c>
      <c r="N90" s="93"/>
      <c r="O90" s="93" t="str">
        <f aca="false">IF(Q88="","",Q88)</f>
        <v/>
      </c>
      <c r="P90" s="93"/>
      <c r="Q90" s="92"/>
      <c r="R90" s="92"/>
      <c r="S90" s="92"/>
      <c r="T90" s="92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63"/>
      <c r="AL90" s="63"/>
      <c r="AM90" s="63"/>
      <c r="AN90" s="63"/>
      <c r="AO90" s="63"/>
      <c r="AP90" s="63"/>
      <c r="AQ90" s="90"/>
    </row>
    <row r="91" customFormat="false" ht="13.5" hidden="false" customHeight="false" outlineLevel="0" collapsed="false">
      <c r="V91" s="24"/>
      <c r="AA91" s="8"/>
      <c r="AB91" s="8"/>
      <c r="AC91" s="8"/>
      <c r="AD91" s="8"/>
      <c r="AE91" s="8"/>
      <c r="AF91" s="8"/>
      <c r="AG91" s="8"/>
      <c r="AH91" s="8"/>
      <c r="AI91" s="8"/>
      <c r="AJ91" s="8"/>
    </row>
    <row r="92" s="58" customFormat="true" ht="13.5" hidden="false" customHeight="false" outlineLevel="0" collapsed="false">
      <c r="A92" s="25" t="s">
        <v>98</v>
      </c>
      <c r="B92" s="25"/>
      <c r="C92" s="25"/>
      <c r="D92" s="25"/>
      <c r="E92" s="25" t="s">
        <v>99</v>
      </c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 t="s">
        <v>88</v>
      </c>
      <c r="V92" s="25"/>
      <c r="W92" s="86" t="s">
        <v>89</v>
      </c>
      <c r="X92" s="86"/>
      <c r="Y92" s="86" t="s">
        <v>90</v>
      </c>
      <c r="Z92" s="86"/>
      <c r="AA92" s="50" t="s">
        <v>91</v>
      </c>
      <c r="AB92" s="50"/>
      <c r="AC92" s="50" t="s">
        <v>92</v>
      </c>
      <c r="AD92" s="50"/>
      <c r="AE92" s="50" t="s">
        <v>93</v>
      </c>
      <c r="AF92" s="50"/>
      <c r="AG92" s="50" t="s">
        <v>94</v>
      </c>
      <c r="AH92" s="50"/>
      <c r="AI92" s="50" t="s">
        <v>95</v>
      </c>
      <c r="AJ92" s="50"/>
    </row>
    <row r="93" s="58" customFormat="true" ht="13.5" hidden="false" customHeight="false" outlineLevel="0" collapsed="false">
      <c r="A93" s="25" t="s">
        <v>99</v>
      </c>
      <c r="B93" s="25"/>
      <c r="C93" s="25"/>
      <c r="D93" s="25"/>
      <c r="E93" s="87"/>
      <c r="F93" s="87"/>
      <c r="G93" s="87"/>
      <c r="H93" s="87"/>
      <c r="I93" s="88" t="str">
        <f aca="false">IF(I94="","",IF(I94=K94,"△",IF(I94&gt;K94,"○","×")))</f>
        <v/>
      </c>
      <c r="J93" s="88"/>
      <c r="K93" s="88"/>
      <c r="L93" s="88"/>
      <c r="M93" s="88" t="str">
        <f aca="false">IF(M94="","",IF(M94=O94,"△",IF(M94&gt;O94,"○","×")))</f>
        <v/>
      </c>
      <c r="N93" s="88"/>
      <c r="O93" s="88"/>
      <c r="P93" s="88"/>
      <c r="Q93" s="88" t="str">
        <f aca="false">IF(Q94="","",IF(Q94=S94,"△",IF(Q94&gt;S94,"○","×")))</f>
        <v/>
      </c>
      <c r="R93" s="88"/>
      <c r="S93" s="88"/>
      <c r="T93" s="88"/>
      <c r="U93" s="89" t="str">
        <f aca="false">IF(AP93=0,"", COUNTIF(E93:T93,"○"))</f>
        <v/>
      </c>
      <c r="V93" s="89"/>
      <c r="W93" s="89" t="str">
        <f aca="false">IF(AP93=0,"", COUNTIF(E93:T93,"×"))</f>
        <v/>
      </c>
      <c r="X93" s="89"/>
      <c r="Y93" s="89" t="str">
        <f aca="false">IF(AP93=0,"", COUNTIF(E93:T93,"△"))</f>
        <v/>
      </c>
      <c r="Z93" s="89"/>
      <c r="AA93" s="89" t="str">
        <f aca="false">IF(AP93=0,"", U93*3+Y93)</f>
        <v/>
      </c>
      <c r="AB93" s="89"/>
      <c r="AC93" s="89" t="str">
        <f aca="false">IF(AP93=0,"",SUM(E94,I94,M94,Q94))</f>
        <v/>
      </c>
      <c r="AD93" s="89"/>
      <c r="AE93" s="89" t="str">
        <f aca="false">IF(AP93=0,"",SUM(G94,K94,O94,S94))</f>
        <v/>
      </c>
      <c r="AF93" s="89"/>
      <c r="AG93" s="89" t="str">
        <f aca="false">IF(AP93=0,"",SUM(AC93,-AE93))</f>
        <v/>
      </c>
      <c r="AH93" s="89"/>
      <c r="AI93" s="89" t="str">
        <f aca="false">IF(AP93=0,"",_xlfn.RANK.EQ(AQ93,AQ93:AQ98))</f>
        <v/>
      </c>
      <c r="AJ93" s="89"/>
      <c r="AK93" s="63"/>
      <c r="AL93" s="63"/>
      <c r="AM93" s="63"/>
      <c r="AN93" s="63"/>
      <c r="AO93" s="63"/>
      <c r="AP93" s="63" t="n">
        <f aca="false">COUNTA(I94:T94,M96:T96,Q98:T98)</f>
        <v>0</v>
      </c>
      <c r="AQ93" s="90" t="str">
        <f aca="false">IF(AP93=0,"",10000000000+(AA93*100000000)+(100000+(AG93*1000))+(AC93))</f>
        <v/>
      </c>
    </row>
    <row r="94" s="58" customFormat="true" ht="13.5" hidden="false" customHeight="false" outlineLevel="0" collapsed="false">
      <c r="A94" s="25"/>
      <c r="B94" s="25"/>
      <c r="C94" s="25"/>
      <c r="D94" s="25"/>
      <c r="E94" s="87"/>
      <c r="F94" s="87"/>
      <c r="G94" s="87"/>
      <c r="H94" s="87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63"/>
      <c r="AL94" s="63"/>
      <c r="AM94" s="63"/>
      <c r="AN94" s="63"/>
      <c r="AO94" s="63"/>
      <c r="AP94" s="63"/>
      <c r="AQ94" s="90"/>
    </row>
    <row r="95" s="58" customFormat="true" ht="13.5" hidden="false" customHeight="false" outlineLevel="0" collapsed="false">
      <c r="A95" s="25"/>
      <c r="B95" s="25"/>
      <c r="C95" s="25"/>
      <c r="D95" s="25"/>
      <c r="E95" s="88" t="str">
        <f aca="false">IF(I94="","",IF(E96=G96,"△",IF(E96&gt;G96,"○","×")))</f>
        <v/>
      </c>
      <c r="F95" s="88"/>
      <c r="G95" s="88"/>
      <c r="H95" s="88"/>
      <c r="I95" s="92"/>
      <c r="J95" s="92"/>
      <c r="K95" s="92"/>
      <c r="L95" s="92"/>
      <c r="M95" s="88" t="str">
        <f aca="false">IF(M96="","",IF(M96=O96,"△",IF(M96&gt;O96,"○","×")))</f>
        <v/>
      </c>
      <c r="N95" s="88"/>
      <c r="O95" s="88"/>
      <c r="P95" s="88"/>
      <c r="Q95" s="88" t="str">
        <f aca="false">IF(Q96="","",IF(Q96=S96,"△",IF(Q96&gt;S96,"○","×")))</f>
        <v/>
      </c>
      <c r="R95" s="88"/>
      <c r="S95" s="88"/>
      <c r="T95" s="88"/>
      <c r="U95" s="89" t="str">
        <f aca="false">IF(AP93=0,"", COUNTIF(E95:T95,"○"))</f>
        <v/>
      </c>
      <c r="V95" s="89"/>
      <c r="W95" s="89" t="str">
        <f aca="false">IF(AP93=0,"", COUNTIF(E95:T95,"×"))</f>
        <v/>
      </c>
      <c r="X95" s="89"/>
      <c r="Y95" s="89" t="str">
        <f aca="false">IF(AP93=0,"", COUNTIF(E95:T95,"△"))</f>
        <v/>
      </c>
      <c r="Z95" s="89"/>
      <c r="AA95" s="89" t="str">
        <f aca="false">IF(AP93=0,"", U95*3+Y95)</f>
        <v/>
      </c>
      <c r="AB95" s="89"/>
      <c r="AC95" s="89" t="str">
        <f aca="false">IF(AP93=0,"",SUM(E96,I96,M96,Q96))</f>
        <v/>
      </c>
      <c r="AD95" s="89"/>
      <c r="AE95" s="89" t="str">
        <f aca="false">IF(AP93=0,"",SUM(G96,K96,O96,S96))</f>
        <v/>
      </c>
      <c r="AF95" s="89"/>
      <c r="AG95" s="89" t="str">
        <f aca="false">IF(AP93=0,"",SUM(AC95,-AE95))</f>
        <v/>
      </c>
      <c r="AH95" s="89"/>
      <c r="AI95" s="89" t="str">
        <f aca="false">IF(AP93=0,"",_xlfn.RANK.EQ(AQ95,AQ93:AQ98))</f>
        <v/>
      </c>
      <c r="AJ95" s="89"/>
      <c r="AK95" s="63"/>
      <c r="AL95" s="63"/>
      <c r="AM95" s="63"/>
      <c r="AN95" s="63"/>
      <c r="AO95" s="63"/>
      <c r="AP95" s="63"/>
      <c r="AQ95" s="90" t="str">
        <f aca="false">IF(AP93=0,"",10000000000+(AA95*100000000)+(100000+(AG95*1000))+(AC95))</f>
        <v/>
      </c>
    </row>
    <row r="96" s="58" customFormat="true" ht="13.5" hidden="false" customHeight="false" outlineLevel="0" collapsed="false">
      <c r="A96" s="25"/>
      <c r="B96" s="25"/>
      <c r="C96" s="25"/>
      <c r="D96" s="25"/>
      <c r="E96" s="93" t="str">
        <f aca="false">IF(K94="","",K94)</f>
        <v/>
      </c>
      <c r="F96" s="93"/>
      <c r="G96" s="93" t="str">
        <f aca="false">IF(I94="","",I94)</f>
        <v/>
      </c>
      <c r="H96" s="93"/>
      <c r="I96" s="92"/>
      <c r="J96" s="92"/>
      <c r="K96" s="92"/>
      <c r="L96" s="92"/>
      <c r="M96" s="94"/>
      <c r="N96" s="94"/>
      <c r="O96" s="94"/>
      <c r="P96" s="94"/>
      <c r="Q96" s="94"/>
      <c r="R96" s="94"/>
      <c r="S96" s="94"/>
      <c r="T96" s="94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63"/>
      <c r="AL96" s="63"/>
      <c r="AM96" s="63"/>
      <c r="AN96" s="63"/>
      <c r="AO96" s="63"/>
      <c r="AP96" s="63"/>
      <c r="AQ96" s="90"/>
    </row>
    <row r="97" s="58" customFormat="true" ht="13.5" hidden="false" customHeight="false" outlineLevel="0" collapsed="false">
      <c r="A97" s="98"/>
      <c r="B97" s="98"/>
      <c r="C97" s="98"/>
      <c r="D97" s="98"/>
      <c r="E97" s="88" t="str">
        <f aca="false">IF(M94="","",IF(E98=G98,"△",IF(E98&gt;G98,"○","×")))</f>
        <v/>
      </c>
      <c r="F97" s="88"/>
      <c r="G97" s="88"/>
      <c r="H97" s="88"/>
      <c r="I97" s="88" t="str">
        <f aca="false">IF(M96="","",IF(I98=K98,"△",IF(I98&gt;K98,"○","×")))</f>
        <v/>
      </c>
      <c r="J97" s="88"/>
      <c r="K97" s="88"/>
      <c r="L97" s="88"/>
      <c r="M97" s="95"/>
      <c r="N97" s="95"/>
      <c r="O97" s="95"/>
      <c r="P97" s="95"/>
      <c r="Q97" s="88" t="str">
        <f aca="false">IF(Q98="","",IF(Q98=S98,"△",IF(Q98&gt;S98,"○","×")))</f>
        <v/>
      </c>
      <c r="R97" s="88"/>
      <c r="S97" s="88"/>
      <c r="T97" s="88"/>
      <c r="U97" s="89" t="str">
        <f aca="false">IF(AP93=0,"", COUNTIF(E97:T97,"○"))</f>
        <v/>
      </c>
      <c r="V97" s="89"/>
      <c r="W97" s="89" t="str">
        <f aca="false">IF(AP93=0,"", COUNTIF(E97:T97,"×"))</f>
        <v/>
      </c>
      <c r="X97" s="89"/>
      <c r="Y97" s="89" t="str">
        <f aca="false">IF(AP93=0,"", COUNTIF(E97:T97,"△"))</f>
        <v/>
      </c>
      <c r="Z97" s="89"/>
      <c r="AA97" s="89" t="str">
        <f aca="false">IF(AP93=0,"", U97*3+Y97)</f>
        <v/>
      </c>
      <c r="AB97" s="89"/>
      <c r="AC97" s="89" t="str">
        <f aca="false">IF(AP93=0,"",SUM(E98,I98,M98,Q98))</f>
        <v/>
      </c>
      <c r="AD97" s="89"/>
      <c r="AE97" s="89" t="str">
        <f aca="false">IF(AP93=0,"",SUM(G98,K98,O98,S98))</f>
        <v/>
      </c>
      <c r="AF97" s="89"/>
      <c r="AG97" s="89" t="str">
        <f aca="false">IF(AP93=0,"",SUM(AC97,-AE97))</f>
        <v/>
      </c>
      <c r="AH97" s="89"/>
      <c r="AI97" s="89" t="str">
        <f aca="false">IF(AP93=0,"",_xlfn.RANK.EQ(AQ97,AQ93:AQ98))</f>
        <v/>
      </c>
      <c r="AJ97" s="89"/>
      <c r="AK97" s="63"/>
      <c r="AL97" s="63"/>
      <c r="AM97" s="63"/>
      <c r="AN97" s="63"/>
      <c r="AO97" s="63"/>
      <c r="AP97" s="63"/>
      <c r="AQ97" s="90" t="str">
        <f aca="false">IF(AP93=0,"",10000000000+(AA97*100000000)+(100000+(AG97*1000))+(AC97))</f>
        <v/>
      </c>
    </row>
    <row r="98" s="58" customFormat="true" ht="13.5" hidden="false" customHeight="false" outlineLevel="0" collapsed="false">
      <c r="A98" s="98"/>
      <c r="B98" s="98"/>
      <c r="C98" s="98"/>
      <c r="D98" s="98"/>
      <c r="E98" s="96" t="str">
        <f aca="false">IF(O94="","",O94)</f>
        <v/>
      </c>
      <c r="F98" s="96"/>
      <c r="G98" s="96" t="str">
        <f aca="false">IF(M94="","",M94)</f>
        <v/>
      </c>
      <c r="H98" s="96"/>
      <c r="I98" s="96" t="str">
        <f aca="false">IF(O96="","",O96)</f>
        <v/>
      </c>
      <c r="J98" s="96"/>
      <c r="K98" s="96" t="str">
        <f aca="false">IF(M96="","",M96)</f>
        <v/>
      </c>
      <c r="L98" s="96"/>
      <c r="M98" s="95"/>
      <c r="N98" s="95"/>
      <c r="O98" s="95"/>
      <c r="P98" s="95"/>
      <c r="Q98" s="97"/>
      <c r="R98" s="97"/>
      <c r="S98" s="97"/>
      <c r="T98" s="97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63"/>
      <c r="AL98" s="63"/>
      <c r="AM98" s="63"/>
      <c r="AN98" s="63"/>
      <c r="AO98" s="63"/>
      <c r="AP98" s="63"/>
      <c r="AQ98" s="90"/>
    </row>
    <row r="99" s="58" customFormat="true" ht="13.5" hidden="false" customHeight="false" outlineLevel="0" collapsed="false">
      <c r="A99" s="25"/>
      <c r="B99" s="25"/>
      <c r="C99" s="25"/>
      <c r="D99" s="25"/>
      <c r="E99" s="88" t="str">
        <f aca="false">IF(Q94="","",IF(E100=G100,"△",IF(E100&gt;G100,"○","×")))</f>
        <v/>
      </c>
      <c r="F99" s="88"/>
      <c r="G99" s="88"/>
      <c r="H99" s="88"/>
      <c r="I99" s="88" t="str">
        <f aca="false">IF(Q96="","",IF(I100=K100,"△",IF(I100&gt;K100,"○","×")))</f>
        <v/>
      </c>
      <c r="J99" s="88"/>
      <c r="K99" s="88"/>
      <c r="L99" s="88"/>
      <c r="M99" s="88" t="str">
        <f aca="false">IF(Q98="","",IF(M100=O100,"△",IF(M100&gt;O100,"○","×")))</f>
        <v/>
      </c>
      <c r="N99" s="88"/>
      <c r="O99" s="88"/>
      <c r="P99" s="88"/>
      <c r="Q99" s="92"/>
      <c r="R99" s="92"/>
      <c r="S99" s="92"/>
      <c r="T99" s="92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63"/>
      <c r="AL99" s="63"/>
      <c r="AM99" s="63"/>
      <c r="AN99" s="63"/>
      <c r="AO99" s="63"/>
      <c r="AP99" s="63"/>
      <c r="AQ99" s="90" t="str">
        <f aca="false">IF(AP93=0,"",10000000000+(AA99*100000000)+(100000+(AG99*1000))+(AC99))</f>
        <v/>
      </c>
    </row>
    <row r="100" s="58" customFormat="true" ht="13.5" hidden="false" customHeight="false" outlineLevel="0" collapsed="false">
      <c r="A100" s="25"/>
      <c r="B100" s="25"/>
      <c r="C100" s="25"/>
      <c r="D100" s="25"/>
      <c r="E100" s="93" t="str">
        <f aca="false">IF(S94="","",S94)</f>
        <v/>
      </c>
      <c r="F100" s="93"/>
      <c r="G100" s="93" t="str">
        <f aca="false">IF(Q94="","",Q94)</f>
        <v/>
      </c>
      <c r="H100" s="93"/>
      <c r="I100" s="93" t="str">
        <f aca="false">IF(S96="","",S96)</f>
        <v/>
      </c>
      <c r="J100" s="93"/>
      <c r="K100" s="93" t="str">
        <f aca="false">IF(Q96="","",Q96)</f>
        <v/>
      </c>
      <c r="L100" s="93"/>
      <c r="M100" s="93" t="str">
        <f aca="false">IF(S98="","",S98)</f>
        <v/>
      </c>
      <c r="N100" s="93"/>
      <c r="O100" s="93" t="str">
        <f aca="false">IF(Q98="","",Q98)</f>
        <v/>
      </c>
      <c r="P100" s="93"/>
      <c r="Q100" s="92"/>
      <c r="R100" s="92"/>
      <c r="S100" s="92"/>
      <c r="T100" s="92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63"/>
      <c r="AL100" s="63"/>
      <c r="AM100" s="63"/>
      <c r="AN100" s="63"/>
      <c r="AO100" s="63"/>
      <c r="AP100" s="63"/>
      <c r="AQ100" s="90"/>
    </row>
    <row r="101" customFormat="false" ht="13.5" hidden="false" customHeight="false" outlineLevel="0" collapsed="false">
      <c r="V101" s="24"/>
      <c r="AA101" s="8"/>
      <c r="AB101" s="8"/>
      <c r="AC101" s="8"/>
      <c r="AD101" s="8"/>
      <c r="AE101" s="8"/>
      <c r="AF101" s="8"/>
      <c r="AG101" s="8"/>
      <c r="AH101" s="8"/>
      <c r="AI101" s="8"/>
      <c r="AJ101" s="8"/>
    </row>
    <row r="102" s="58" customFormat="true" ht="13.5" hidden="false" customHeight="false" outlineLevel="0" collapsed="false">
      <c r="A102" s="25" t="s">
        <v>100</v>
      </c>
      <c r="B102" s="25"/>
      <c r="C102" s="25"/>
      <c r="D102" s="25"/>
      <c r="E102" s="25" t="s">
        <v>38</v>
      </c>
      <c r="F102" s="25"/>
      <c r="G102" s="25"/>
      <c r="H102" s="25"/>
      <c r="I102" s="25" t="s">
        <v>45</v>
      </c>
      <c r="J102" s="25"/>
      <c r="K102" s="25"/>
      <c r="L102" s="25"/>
      <c r="M102" s="86" t="s">
        <v>101</v>
      </c>
      <c r="N102" s="86"/>
      <c r="O102" s="86"/>
      <c r="P102" s="86"/>
      <c r="Q102" s="25" t="s">
        <v>102</v>
      </c>
      <c r="R102" s="25"/>
      <c r="S102" s="25"/>
      <c r="T102" s="25"/>
      <c r="U102" s="25" t="s">
        <v>88</v>
      </c>
      <c r="V102" s="25"/>
      <c r="W102" s="86" t="s">
        <v>89</v>
      </c>
      <c r="X102" s="86"/>
      <c r="Y102" s="86" t="s">
        <v>90</v>
      </c>
      <c r="Z102" s="86"/>
      <c r="AA102" s="50" t="s">
        <v>91</v>
      </c>
      <c r="AB102" s="50"/>
      <c r="AC102" s="50" t="s">
        <v>92</v>
      </c>
      <c r="AD102" s="50"/>
      <c r="AE102" s="50" t="s">
        <v>93</v>
      </c>
      <c r="AF102" s="50"/>
      <c r="AG102" s="50" t="s">
        <v>94</v>
      </c>
      <c r="AH102" s="50"/>
      <c r="AI102" s="50" t="s">
        <v>95</v>
      </c>
      <c r="AJ102" s="50"/>
    </row>
    <row r="103" s="58" customFormat="true" ht="13.5" hidden="false" customHeight="false" outlineLevel="0" collapsed="false">
      <c r="A103" s="25" t="s">
        <v>38</v>
      </c>
      <c r="B103" s="25"/>
      <c r="C103" s="25"/>
      <c r="D103" s="25"/>
      <c r="E103" s="87"/>
      <c r="F103" s="87"/>
      <c r="G103" s="87"/>
      <c r="H103" s="87"/>
      <c r="I103" s="88" t="str">
        <f aca="false">IF(I104="","",IF(I104=K104,"△",IF(I104&gt;K104,"○","×")))</f>
        <v>×</v>
      </c>
      <c r="J103" s="88"/>
      <c r="K103" s="88"/>
      <c r="L103" s="88"/>
      <c r="M103" s="88" t="str">
        <f aca="false">IF(M104="","",IF(M104=O104,"△",IF(M104&gt;O104,"○","×")))</f>
        <v>×</v>
      </c>
      <c r="N103" s="88"/>
      <c r="O103" s="88"/>
      <c r="P103" s="88"/>
      <c r="Q103" s="88" t="str">
        <f aca="false">IF(Q104="","",IF(Q104=S104,"△",IF(Q104&gt;S104,"○","×")))</f>
        <v>○</v>
      </c>
      <c r="R103" s="88"/>
      <c r="S103" s="88"/>
      <c r="T103" s="88"/>
      <c r="U103" s="89" t="n">
        <f aca="false">IF(AP103=0,"", COUNTIF(E103:T103,"○"))</f>
        <v>1</v>
      </c>
      <c r="V103" s="89"/>
      <c r="W103" s="89" t="n">
        <f aca="false">IF(AP103=0,"", COUNTIF(E103:T103,"×"))</f>
        <v>2</v>
      </c>
      <c r="X103" s="89"/>
      <c r="Y103" s="89" t="n">
        <f aca="false">IF(AP103=0,"", COUNTIF(E103:T103,"△"))</f>
        <v>0</v>
      </c>
      <c r="Z103" s="89"/>
      <c r="AA103" s="89" t="n">
        <f aca="false">IF(AP103=0,"", U103*3+Y103)</f>
        <v>3</v>
      </c>
      <c r="AB103" s="89"/>
      <c r="AC103" s="89" t="n">
        <f aca="false">IF(AP103=0,"",SUM(E104,I104,M104,Q104))</f>
        <v>4</v>
      </c>
      <c r="AD103" s="89"/>
      <c r="AE103" s="89" t="n">
        <f aca="false">IF(AP103=0,"",SUM(G104,K104,O104,S104))</f>
        <v>8</v>
      </c>
      <c r="AF103" s="89"/>
      <c r="AG103" s="89" t="n">
        <f aca="false">IF(AP103=0,"",SUM(AC103,-AE103))</f>
        <v>-4</v>
      </c>
      <c r="AH103" s="89"/>
      <c r="AI103" s="89" t="n">
        <f aca="false">IF(AP103=0,"",_xlfn.RANK.EQ(AQ103,AQ103:AQ109))</f>
        <v>3</v>
      </c>
      <c r="AJ103" s="89"/>
      <c r="AK103" s="63"/>
      <c r="AL103" s="63"/>
      <c r="AM103" s="63"/>
      <c r="AN103" s="63"/>
      <c r="AO103" s="63"/>
      <c r="AP103" s="63" t="n">
        <f aca="false">COUNTA(I104:T104,M106:T106,Q108:T108)</f>
        <v>12</v>
      </c>
      <c r="AQ103" s="90" t="n">
        <f aca="false">IF(AP103=0,"",10000000000+(AA103*100000000)+(100000+(AG103*1000))+(AC103))</f>
        <v>10300096004</v>
      </c>
    </row>
    <row r="104" s="58" customFormat="true" ht="13.5" hidden="false" customHeight="false" outlineLevel="0" collapsed="false">
      <c r="A104" s="25"/>
      <c r="B104" s="25"/>
      <c r="C104" s="25"/>
      <c r="D104" s="25"/>
      <c r="E104" s="87"/>
      <c r="F104" s="87"/>
      <c r="G104" s="87"/>
      <c r="H104" s="87"/>
      <c r="I104" s="91" t="n">
        <v>1</v>
      </c>
      <c r="J104" s="91"/>
      <c r="K104" s="91" t="n">
        <v>2</v>
      </c>
      <c r="L104" s="91"/>
      <c r="M104" s="91" t="n">
        <v>1</v>
      </c>
      <c r="N104" s="91"/>
      <c r="O104" s="91" t="n">
        <v>6</v>
      </c>
      <c r="P104" s="91"/>
      <c r="Q104" s="91" t="n">
        <v>2</v>
      </c>
      <c r="R104" s="91"/>
      <c r="S104" s="91" t="n">
        <v>0</v>
      </c>
      <c r="T104" s="91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63"/>
      <c r="AL104" s="63"/>
      <c r="AM104" s="63"/>
      <c r="AN104" s="63"/>
      <c r="AO104" s="63"/>
      <c r="AP104" s="63"/>
      <c r="AQ104" s="90"/>
    </row>
    <row r="105" s="58" customFormat="true" ht="13.5" hidden="false" customHeight="false" outlineLevel="0" collapsed="false">
      <c r="A105" s="25" t="s">
        <v>45</v>
      </c>
      <c r="B105" s="25"/>
      <c r="C105" s="25"/>
      <c r="D105" s="25"/>
      <c r="E105" s="88" t="str">
        <f aca="false">IF(I104="","",IF(E106=G106,"△",IF(E106&gt;G106,"○","×")))</f>
        <v>○</v>
      </c>
      <c r="F105" s="88"/>
      <c r="G105" s="88"/>
      <c r="H105" s="88"/>
      <c r="I105" s="92"/>
      <c r="J105" s="92"/>
      <c r="K105" s="92"/>
      <c r="L105" s="92"/>
      <c r="M105" s="88" t="str">
        <f aca="false">IF(M106="","",IF(M106=O106,"△",IF(M106&gt;O106,"○","×")))</f>
        <v>△</v>
      </c>
      <c r="N105" s="88"/>
      <c r="O105" s="88"/>
      <c r="P105" s="88"/>
      <c r="Q105" s="88" t="str">
        <f aca="false">IF(Q106="","",IF(Q106=S106,"△",IF(Q106&gt;S106,"○","×")))</f>
        <v>○</v>
      </c>
      <c r="R105" s="88"/>
      <c r="S105" s="88"/>
      <c r="T105" s="88"/>
      <c r="U105" s="89" t="n">
        <f aca="false">IF(AP103=0,"", COUNTIF(E105:T105,"○"))</f>
        <v>2</v>
      </c>
      <c r="V105" s="89"/>
      <c r="W105" s="89" t="n">
        <f aca="false">IF(AP103=0,"", COUNTIF(E105:T105,"×"))</f>
        <v>0</v>
      </c>
      <c r="X105" s="89"/>
      <c r="Y105" s="89" t="n">
        <f aca="false">IF(AP103=0,"", COUNTIF(E105:T105,"△"))</f>
        <v>1</v>
      </c>
      <c r="Z105" s="89"/>
      <c r="AA105" s="89" t="n">
        <f aca="false">IF(AP103=0,"", U105*3+Y105)</f>
        <v>7</v>
      </c>
      <c r="AB105" s="89"/>
      <c r="AC105" s="89" t="n">
        <f aca="false">IF(AP103=0,"",SUM(E106,I106,M106,Q106))</f>
        <v>6</v>
      </c>
      <c r="AD105" s="89"/>
      <c r="AE105" s="89" t="n">
        <f aca="false">IF(AP103=0,"",SUM(G106,K106,O106,S106))</f>
        <v>2</v>
      </c>
      <c r="AF105" s="89"/>
      <c r="AG105" s="89" t="n">
        <f aca="false">IF(AP103=0,"",SUM(AC105,-AE105))</f>
        <v>4</v>
      </c>
      <c r="AH105" s="89"/>
      <c r="AI105" s="89" t="n">
        <f aca="false">IF(AP103=0,"",_xlfn.RANK.EQ(AQ105,AQ103:AQ109))</f>
        <v>2</v>
      </c>
      <c r="AJ105" s="89"/>
      <c r="AK105" s="63"/>
      <c r="AL105" s="63"/>
      <c r="AM105" s="63"/>
      <c r="AN105" s="63"/>
      <c r="AO105" s="63"/>
      <c r="AP105" s="63"/>
      <c r="AQ105" s="90" t="n">
        <f aca="false">IF(AP103=0,"",10000000000+(AA105*100000000)+(100000+(AG105*1000))+(AC105))</f>
        <v>10700104006</v>
      </c>
    </row>
    <row r="106" s="58" customFormat="true" ht="13.5" hidden="false" customHeight="false" outlineLevel="0" collapsed="false">
      <c r="A106" s="25"/>
      <c r="B106" s="25"/>
      <c r="C106" s="25"/>
      <c r="D106" s="25"/>
      <c r="E106" s="93" t="n">
        <f aca="false">IF(K104="","",K104)</f>
        <v>2</v>
      </c>
      <c r="F106" s="93"/>
      <c r="G106" s="93" t="n">
        <f aca="false">IF(I104="","",I104)</f>
        <v>1</v>
      </c>
      <c r="H106" s="93"/>
      <c r="I106" s="92"/>
      <c r="J106" s="92"/>
      <c r="K106" s="92"/>
      <c r="L106" s="92"/>
      <c r="M106" s="94" t="n">
        <v>0</v>
      </c>
      <c r="N106" s="94"/>
      <c r="O106" s="94" t="n">
        <v>0</v>
      </c>
      <c r="P106" s="94"/>
      <c r="Q106" s="94" t="n">
        <v>4</v>
      </c>
      <c r="R106" s="94"/>
      <c r="S106" s="94" t="n">
        <v>1</v>
      </c>
      <c r="T106" s="94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63"/>
      <c r="AL106" s="63"/>
      <c r="AM106" s="63"/>
      <c r="AN106" s="63"/>
      <c r="AO106" s="63"/>
      <c r="AP106" s="63"/>
      <c r="AQ106" s="90"/>
    </row>
    <row r="107" s="58" customFormat="true" ht="13.5" hidden="false" customHeight="false" outlineLevel="0" collapsed="false">
      <c r="A107" s="25" t="s">
        <v>52</v>
      </c>
      <c r="B107" s="25"/>
      <c r="C107" s="25"/>
      <c r="D107" s="25"/>
      <c r="E107" s="88" t="str">
        <f aca="false">IF(M104="","",IF(E108=G108,"△",IF(E108&gt;G108,"○","×")))</f>
        <v>○</v>
      </c>
      <c r="F107" s="88"/>
      <c r="G107" s="88"/>
      <c r="H107" s="88"/>
      <c r="I107" s="88" t="str">
        <f aca="false">IF(M106="","",IF(I108=K108,"△",IF(I108&gt;K108,"○","×")))</f>
        <v>△</v>
      </c>
      <c r="J107" s="88"/>
      <c r="K107" s="88"/>
      <c r="L107" s="88"/>
      <c r="M107" s="95"/>
      <c r="N107" s="95"/>
      <c r="O107" s="95"/>
      <c r="P107" s="95"/>
      <c r="Q107" s="88" t="str">
        <f aca="false">IF(Q108="","",IF(Q108=S108,"△",IF(Q108&gt;S108,"○","×")))</f>
        <v>○</v>
      </c>
      <c r="R107" s="88"/>
      <c r="S107" s="88"/>
      <c r="T107" s="88"/>
      <c r="U107" s="89" t="n">
        <f aca="false">IF(AP103=0,"", COUNTIF(E107:T107,"○"))</f>
        <v>2</v>
      </c>
      <c r="V107" s="89"/>
      <c r="W107" s="89" t="n">
        <f aca="false">IF(AP103=0,"", COUNTIF(E107:T107,"×"))</f>
        <v>0</v>
      </c>
      <c r="X107" s="89"/>
      <c r="Y107" s="89" t="n">
        <f aca="false">IF(AP103=0,"", COUNTIF(E107:T107,"△"))</f>
        <v>1</v>
      </c>
      <c r="Z107" s="89"/>
      <c r="AA107" s="89" t="n">
        <f aca="false">IF(AP103=0,"", U107*3+Y107)</f>
        <v>7</v>
      </c>
      <c r="AB107" s="89"/>
      <c r="AC107" s="89" t="n">
        <f aca="false">IF(AP103=0,"",SUM(E108,I108,M108,Q108))</f>
        <v>16</v>
      </c>
      <c r="AD107" s="89"/>
      <c r="AE107" s="89" t="n">
        <f aca="false">IF(AP103=0,"",SUM(G108,K108,O108,S108))</f>
        <v>1</v>
      </c>
      <c r="AF107" s="89"/>
      <c r="AG107" s="89" t="n">
        <f aca="false">IF(AP103=0,"",SUM(AC107,-AE107))</f>
        <v>15</v>
      </c>
      <c r="AH107" s="89"/>
      <c r="AI107" s="89" t="n">
        <f aca="false">IF(AP103=0,"",_xlfn.RANK.EQ(AQ107,AQ103:AQ109))</f>
        <v>1</v>
      </c>
      <c r="AJ107" s="89"/>
      <c r="AK107" s="63"/>
      <c r="AL107" s="63"/>
      <c r="AM107" s="63"/>
      <c r="AN107" s="63"/>
      <c r="AO107" s="63"/>
      <c r="AP107" s="63"/>
      <c r="AQ107" s="90" t="n">
        <f aca="false">IF(AP103=0,"",10000000000+(AA107*100000000)+(100000+(AG107*1000))+(AC107))</f>
        <v>10700115016</v>
      </c>
    </row>
    <row r="108" s="58" customFormat="true" ht="13.5" hidden="false" customHeight="false" outlineLevel="0" collapsed="false">
      <c r="A108" s="25"/>
      <c r="B108" s="25"/>
      <c r="C108" s="25"/>
      <c r="D108" s="25"/>
      <c r="E108" s="96" t="n">
        <f aca="false">IF(O104="","",O104)</f>
        <v>6</v>
      </c>
      <c r="F108" s="96"/>
      <c r="G108" s="96" t="n">
        <f aca="false">IF(M104="","",M104)</f>
        <v>1</v>
      </c>
      <c r="H108" s="96"/>
      <c r="I108" s="96" t="n">
        <f aca="false">IF(O106="","",O106)</f>
        <v>0</v>
      </c>
      <c r="J108" s="96"/>
      <c r="K108" s="96" t="n">
        <f aca="false">IF(M106="","",M106)</f>
        <v>0</v>
      </c>
      <c r="L108" s="96"/>
      <c r="M108" s="95"/>
      <c r="N108" s="95"/>
      <c r="O108" s="95"/>
      <c r="P108" s="95"/>
      <c r="Q108" s="97" t="n">
        <v>10</v>
      </c>
      <c r="R108" s="97"/>
      <c r="S108" s="97" t="n">
        <v>0</v>
      </c>
      <c r="T108" s="97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63"/>
      <c r="AL108" s="63"/>
      <c r="AM108" s="63"/>
      <c r="AN108" s="63"/>
      <c r="AO108" s="63"/>
      <c r="AP108" s="63"/>
      <c r="AQ108" s="90"/>
    </row>
    <row r="109" s="58" customFormat="true" ht="13.5" hidden="false" customHeight="false" outlineLevel="0" collapsed="false">
      <c r="A109" s="25" t="s">
        <v>102</v>
      </c>
      <c r="B109" s="25"/>
      <c r="C109" s="25"/>
      <c r="D109" s="25"/>
      <c r="E109" s="88" t="str">
        <f aca="false">IF(Q104="","",IF(E110=G110,"△",IF(E110&gt;G110,"○","×")))</f>
        <v>×</v>
      </c>
      <c r="F109" s="88"/>
      <c r="G109" s="88"/>
      <c r="H109" s="88"/>
      <c r="I109" s="88" t="str">
        <f aca="false">IF(Q106="","",IF(I110=K110,"△",IF(I110&gt;K110,"○","×")))</f>
        <v>×</v>
      </c>
      <c r="J109" s="88"/>
      <c r="K109" s="88"/>
      <c r="L109" s="88"/>
      <c r="M109" s="88" t="str">
        <f aca="false">IF(Q108="","",IF(M110=O110,"△",IF(M110&gt;O110,"○","×")))</f>
        <v>×</v>
      </c>
      <c r="N109" s="88"/>
      <c r="O109" s="88"/>
      <c r="P109" s="88"/>
      <c r="Q109" s="92"/>
      <c r="R109" s="92"/>
      <c r="S109" s="92"/>
      <c r="T109" s="92"/>
      <c r="U109" s="89" t="n">
        <f aca="false">IF(AP103=0,"", COUNTIF(E109:T109,"○"))</f>
        <v>0</v>
      </c>
      <c r="V109" s="89"/>
      <c r="W109" s="89" t="n">
        <f aca="false">IF(AP103=0,"", COUNTIF(E109:T109,"×"))</f>
        <v>3</v>
      </c>
      <c r="X109" s="89"/>
      <c r="Y109" s="89" t="n">
        <f aca="false">IF(AP103=0,"", COUNTIF(E109:T109,"△"))</f>
        <v>0</v>
      </c>
      <c r="Z109" s="89"/>
      <c r="AA109" s="89" t="n">
        <f aca="false">IF(AP103=0,"", U109*3+Y109)</f>
        <v>0</v>
      </c>
      <c r="AB109" s="89"/>
      <c r="AC109" s="89" t="n">
        <f aca="false">IF(AP103=0,"",SUM(E110,I110,M110,Q110))</f>
        <v>1</v>
      </c>
      <c r="AD109" s="89"/>
      <c r="AE109" s="89" t="n">
        <f aca="false">IF(AP103=0,"",SUM(G110,K110,O110,S110))</f>
        <v>16</v>
      </c>
      <c r="AF109" s="89"/>
      <c r="AG109" s="89" t="n">
        <f aca="false">IF(AP103=0,"",SUM(AC109,-AE109))</f>
        <v>-15</v>
      </c>
      <c r="AH109" s="89"/>
      <c r="AI109" s="89" t="n">
        <f aca="false">IF(AP103=0,"",_xlfn.RANK.EQ(AQ109,AQ103:AQ110))</f>
        <v>4</v>
      </c>
      <c r="AJ109" s="89"/>
      <c r="AK109" s="63"/>
      <c r="AL109" s="63"/>
      <c r="AM109" s="63"/>
      <c r="AN109" s="63"/>
      <c r="AO109" s="63"/>
      <c r="AP109" s="63"/>
      <c r="AQ109" s="90" t="n">
        <f aca="false">IF(AP103=0,"",10000000000+(AA109*100000000)+(100000+(AG109*1000))+(AC109))</f>
        <v>10000085001</v>
      </c>
    </row>
    <row r="110" s="58" customFormat="true" ht="13.5" hidden="false" customHeight="false" outlineLevel="0" collapsed="false">
      <c r="A110" s="25"/>
      <c r="B110" s="25"/>
      <c r="C110" s="25"/>
      <c r="D110" s="25"/>
      <c r="E110" s="93" t="n">
        <f aca="false">IF(S104="","",S104)</f>
        <v>0</v>
      </c>
      <c r="F110" s="93"/>
      <c r="G110" s="93" t="n">
        <f aca="false">IF(Q104="","",Q104)</f>
        <v>2</v>
      </c>
      <c r="H110" s="93"/>
      <c r="I110" s="93" t="n">
        <f aca="false">IF(S106="","",S106)</f>
        <v>1</v>
      </c>
      <c r="J110" s="93"/>
      <c r="K110" s="93" t="n">
        <f aca="false">IF(Q106="","",Q106)</f>
        <v>4</v>
      </c>
      <c r="L110" s="93"/>
      <c r="M110" s="93" t="n">
        <f aca="false">IF(S108="","",S108)</f>
        <v>0</v>
      </c>
      <c r="N110" s="93"/>
      <c r="O110" s="93" t="n">
        <f aca="false">IF(Q108="","",Q108)</f>
        <v>10</v>
      </c>
      <c r="P110" s="93"/>
      <c r="Q110" s="92"/>
      <c r="R110" s="92"/>
      <c r="S110" s="92"/>
      <c r="T110" s="92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63"/>
      <c r="AL110" s="63"/>
      <c r="AM110" s="63"/>
      <c r="AN110" s="63"/>
      <c r="AO110" s="63"/>
      <c r="AP110" s="63"/>
      <c r="AQ110" s="90"/>
    </row>
    <row r="111" customFormat="false" ht="6" hidden="false" customHeight="true" outlineLevel="0" collapsed="false">
      <c r="V111" s="24"/>
    </row>
    <row r="112" customFormat="false" ht="6" hidden="false" customHeight="true" outlineLevel="0" collapsed="false">
      <c r="V112" s="24"/>
    </row>
    <row r="113" customFormat="false" ht="13.5" hidden="false" customHeight="false" outlineLevel="0" collapsed="false">
      <c r="O113" s="7" t="s">
        <v>103</v>
      </c>
      <c r="V113" s="24"/>
    </row>
    <row r="114" customFormat="false" ht="13.5" hidden="false" customHeight="false" outlineLevel="0" collapsed="false">
      <c r="O114" s="7" t="s">
        <v>104</v>
      </c>
      <c r="V114" s="24"/>
    </row>
    <row r="115" customFormat="false" ht="13.5" hidden="false" customHeight="false" outlineLevel="0" collapsed="false">
      <c r="O115" s="7" t="s">
        <v>105</v>
      </c>
      <c r="V115" s="24"/>
    </row>
    <row r="116" customFormat="false" ht="13.8" hidden="false" customHeight="false" outlineLevel="0" collapsed="false">
      <c r="O116" s="7"/>
      <c r="V116" s="24"/>
    </row>
    <row r="117" customFormat="false" ht="13.8" hidden="false" customHeight="false" outlineLevel="0" collapsed="false">
      <c r="A117" s="99" t="s">
        <v>106</v>
      </c>
      <c r="B117" s="99"/>
      <c r="C117" s="99"/>
      <c r="D117" s="99"/>
      <c r="E117" s="99"/>
      <c r="V117" s="24"/>
    </row>
    <row r="118" customFormat="false" ht="13.8" hidden="false" customHeight="false" outlineLevel="0" collapsed="false">
      <c r="A118" s="100" t="s">
        <v>107</v>
      </c>
      <c r="B118" s="100"/>
      <c r="C118" s="100"/>
      <c r="D118" s="100"/>
      <c r="E118" s="101" t="s">
        <v>108</v>
      </c>
      <c r="F118" s="101"/>
      <c r="G118" s="101"/>
      <c r="H118" s="101"/>
      <c r="I118" s="101" t="s">
        <v>109</v>
      </c>
      <c r="J118" s="101"/>
      <c r="K118" s="101"/>
      <c r="L118" s="101"/>
      <c r="M118" s="102" t="s">
        <v>46</v>
      </c>
      <c r="N118" s="102"/>
      <c r="O118" s="102"/>
      <c r="P118" s="102"/>
      <c r="Q118" s="101" t="s">
        <v>53</v>
      </c>
      <c r="R118" s="101"/>
      <c r="S118" s="101"/>
      <c r="T118" s="101"/>
      <c r="U118" s="25" t="s">
        <v>88</v>
      </c>
      <c r="V118" s="25"/>
      <c r="W118" s="86" t="s">
        <v>89</v>
      </c>
      <c r="X118" s="86"/>
      <c r="Y118" s="86" t="s">
        <v>90</v>
      </c>
      <c r="Z118" s="86"/>
      <c r="AA118" s="50" t="s">
        <v>91</v>
      </c>
      <c r="AB118" s="50"/>
      <c r="AC118" s="50" t="s">
        <v>92</v>
      </c>
      <c r="AD118" s="50"/>
      <c r="AE118" s="50" t="s">
        <v>93</v>
      </c>
      <c r="AF118" s="50"/>
      <c r="AG118" s="50" t="s">
        <v>94</v>
      </c>
      <c r="AH118" s="50"/>
      <c r="AI118" s="50" t="s">
        <v>95</v>
      </c>
      <c r="AJ118" s="50"/>
    </row>
    <row r="119" customFormat="false" ht="13.8" hidden="false" customHeight="false" outlineLevel="0" collapsed="false">
      <c r="A119" s="101" t="s">
        <v>108</v>
      </c>
      <c r="B119" s="101"/>
      <c r="C119" s="101"/>
      <c r="D119" s="101"/>
      <c r="E119" s="87"/>
      <c r="F119" s="87"/>
      <c r="G119" s="87"/>
      <c r="H119" s="87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9" t="n">
        <v>3</v>
      </c>
      <c r="V119" s="89"/>
      <c r="W119" s="89" t="n">
        <v>0</v>
      </c>
      <c r="X119" s="89"/>
      <c r="Y119" s="89" t="n">
        <v>0</v>
      </c>
      <c r="Z119" s="89"/>
      <c r="AA119" s="89" t="n">
        <v>9</v>
      </c>
      <c r="AB119" s="89"/>
      <c r="AC119" s="89" t="n">
        <v>27</v>
      </c>
      <c r="AD119" s="89"/>
      <c r="AE119" s="89" t="n">
        <v>1</v>
      </c>
      <c r="AF119" s="89"/>
      <c r="AG119" s="89" t="n">
        <v>26</v>
      </c>
      <c r="AH119" s="89"/>
      <c r="AI119" s="89" t="n">
        <v>1</v>
      </c>
      <c r="AJ119" s="89"/>
    </row>
    <row r="120" customFormat="false" ht="13.8" hidden="false" customHeight="false" outlineLevel="0" collapsed="false">
      <c r="A120" s="101" t="s">
        <v>108</v>
      </c>
      <c r="B120" s="101"/>
      <c r="C120" s="101"/>
      <c r="D120" s="101"/>
      <c r="E120" s="87"/>
      <c r="F120" s="87"/>
      <c r="G120" s="87"/>
      <c r="H120" s="87"/>
      <c r="I120" s="91" t="n">
        <v>9</v>
      </c>
      <c r="J120" s="91"/>
      <c r="K120" s="91" t="n">
        <v>1</v>
      </c>
      <c r="L120" s="91"/>
      <c r="M120" s="91" t="n">
        <v>2</v>
      </c>
      <c r="N120" s="91"/>
      <c r="O120" s="91" t="n">
        <v>0</v>
      </c>
      <c r="P120" s="91"/>
      <c r="Q120" s="91" t="n">
        <v>16</v>
      </c>
      <c r="R120" s="91"/>
      <c r="S120" s="91" t="n">
        <v>0</v>
      </c>
      <c r="T120" s="91"/>
      <c r="U120" s="89"/>
      <c r="V120" s="89"/>
      <c r="W120" s="89"/>
      <c r="X120" s="89"/>
      <c r="Y120" s="89"/>
      <c r="Z120" s="89"/>
      <c r="AA120" s="89"/>
      <c r="AB120" s="89"/>
      <c r="AC120" s="89"/>
      <c r="AD120" s="89"/>
      <c r="AE120" s="89"/>
      <c r="AF120" s="89"/>
      <c r="AG120" s="89"/>
      <c r="AH120" s="89"/>
      <c r="AI120" s="89"/>
      <c r="AJ120" s="89"/>
    </row>
    <row r="121" customFormat="false" ht="13.8" hidden="false" customHeight="false" outlineLevel="0" collapsed="false">
      <c r="A121" s="101" t="s">
        <v>109</v>
      </c>
      <c r="B121" s="101"/>
      <c r="C121" s="101"/>
      <c r="D121" s="101"/>
      <c r="E121" s="88"/>
      <c r="F121" s="88"/>
      <c r="G121" s="88"/>
      <c r="H121" s="88"/>
      <c r="I121" s="92"/>
      <c r="J121" s="92"/>
      <c r="K121" s="92"/>
      <c r="L121" s="92"/>
      <c r="M121" s="88"/>
      <c r="N121" s="88"/>
      <c r="O121" s="88"/>
      <c r="P121" s="88"/>
      <c r="Q121" s="88"/>
      <c r="R121" s="88"/>
      <c r="S121" s="88"/>
      <c r="T121" s="88"/>
      <c r="U121" s="89" t="n">
        <v>1</v>
      </c>
      <c r="V121" s="89"/>
      <c r="W121" s="89" t="n">
        <v>2</v>
      </c>
      <c r="X121" s="89"/>
      <c r="Y121" s="89" t="n">
        <v>0</v>
      </c>
      <c r="Z121" s="89"/>
      <c r="AA121" s="89" t="n">
        <v>3</v>
      </c>
      <c r="AB121" s="89"/>
      <c r="AC121" s="89" t="n">
        <v>3</v>
      </c>
      <c r="AD121" s="89"/>
      <c r="AE121" s="89" t="n">
        <v>12</v>
      </c>
      <c r="AF121" s="89"/>
      <c r="AG121" s="89" t="n">
        <v>-9</v>
      </c>
      <c r="AH121" s="89"/>
      <c r="AI121" s="89" t="n">
        <v>3</v>
      </c>
      <c r="AJ121" s="89"/>
    </row>
    <row r="122" customFormat="false" ht="13.8" hidden="false" customHeight="false" outlineLevel="0" collapsed="false">
      <c r="A122" s="101"/>
      <c r="B122" s="101"/>
      <c r="C122" s="101"/>
      <c r="D122" s="101"/>
      <c r="E122" s="93" t="n">
        <f aca="false">IF(K120="","",K120)</f>
        <v>1</v>
      </c>
      <c r="F122" s="93"/>
      <c r="G122" s="93" t="n">
        <f aca="false">IF(I120="","",I120)</f>
        <v>9</v>
      </c>
      <c r="H122" s="93"/>
      <c r="I122" s="92"/>
      <c r="J122" s="92"/>
      <c r="K122" s="92"/>
      <c r="L122" s="92"/>
      <c r="M122" s="94" t="n">
        <v>1</v>
      </c>
      <c r="N122" s="94"/>
      <c r="O122" s="94" t="n">
        <v>3</v>
      </c>
      <c r="P122" s="94"/>
      <c r="Q122" s="94" t="n">
        <v>1</v>
      </c>
      <c r="R122" s="94"/>
      <c r="S122" s="94" t="n">
        <v>0</v>
      </c>
      <c r="T122" s="94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</row>
    <row r="123" customFormat="false" ht="13.8" hidden="false" customHeight="false" outlineLevel="0" collapsed="false">
      <c r="A123" s="103" t="s">
        <v>46</v>
      </c>
      <c r="B123" s="103"/>
      <c r="C123" s="103"/>
      <c r="D123" s="103"/>
      <c r="E123" s="88"/>
      <c r="F123" s="88"/>
      <c r="G123" s="88"/>
      <c r="H123" s="88"/>
      <c r="I123" s="88"/>
      <c r="J123" s="88"/>
      <c r="K123" s="88"/>
      <c r="L123" s="88"/>
      <c r="M123" s="95"/>
      <c r="N123" s="95"/>
      <c r="O123" s="95"/>
      <c r="P123" s="95"/>
      <c r="Q123" s="88"/>
      <c r="R123" s="88"/>
      <c r="S123" s="88"/>
      <c r="T123" s="88"/>
      <c r="U123" s="89" t="n">
        <v>2</v>
      </c>
      <c r="V123" s="89"/>
      <c r="W123" s="25" t="s">
        <v>110</v>
      </c>
      <c r="X123" s="25"/>
      <c r="Y123" s="89" t="n">
        <v>0</v>
      </c>
      <c r="Z123" s="89"/>
      <c r="AA123" s="89" t="n">
        <v>6</v>
      </c>
      <c r="AB123" s="89"/>
      <c r="AC123" s="89" t="n">
        <v>4</v>
      </c>
      <c r="AD123" s="89"/>
      <c r="AE123" s="89" t="n">
        <v>3</v>
      </c>
      <c r="AF123" s="89"/>
      <c r="AG123" s="89" t="n">
        <v>1</v>
      </c>
      <c r="AH123" s="89"/>
      <c r="AI123" s="89" t="n">
        <v>2</v>
      </c>
      <c r="AJ123" s="89"/>
    </row>
    <row r="124" customFormat="false" ht="13.8" hidden="false" customHeight="false" outlineLevel="0" collapsed="false">
      <c r="A124" s="103"/>
      <c r="B124" s="103"/>
      <c r="C124" s="103"/>
      <c r="D124" s="103"/>
      <c r="E124" s="96" t="n">
        <f aca="false">IF(O120="","",O120)</f>
        <v>0</v>
      </c>
      <c r="F124" s="96"/>
      <c r="G124" s="96" t="n">
        <f aca="false">IF(M120="","",M120)</f>
        <v>2</v>
      </c>
      <c r="H124" s="96"/>
      <c r="I124" s="96" t="n">
        <f aca="false">IF(O122="","",O122)</f>
        <v>3</v>
      </c>
      <c r="J124" s="96"/>
      <c r="K124" s="96" t="n">
        <f aca="false">IF(M122="","",M122)</f>
        <v>1</v>
      </c>
      <c r="L124" s="96"/>
      <c r="M124" s="95"/>
      <c r="N124" s="95"/>
      <c r="O124" s="95"/>
      <c r="P124" s="95"/>
      <c r="Q124" s="97" t="n">
        <v>1</v>
      </c>
      <c r="R124" s="97"/>
      <c r="S124" s="97" t="n">
        <v>0</v>
      </c>
      <c r="T124" s="97"/>
      <c r="U124" s="89"/>
      <c r="V124" s="89"/>
      <c r="W124" s="25"/>
      <c r="X124" s="25"/>
      <c r="Y124" s="89"/>
      <c r="Z124" s="89"/>
      <c r="AA124" s="89"/>
      <c r="AB124" s="89"/>
      <c r="AC124" s="89"/>
      <c r="AD124" s="89"/>
      <c r="AE124" s="89"/>
      <c r="AF124" s="89"/>
      <c r="AG124" s="89"/>
      <c r="AH124" s="89"/>
      <c r="AI124" s="89"/>
      <c r="AJ124" s="89"/>
    </row>
    <row r="125" customFormat="false" ht="13.8" hidden="false" customHeight="false" outlineLevel="0" collapsed="false">
      <c r="A125" s="101" t="s">
        <v>53</v>
      </c>
      <c r="B125" s="101"/>
      <c r="C125" s="101"/>
      <c r="D125" s="101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92"/>
      <c r="R125" s="92"/>
      <c r="S125" s="92"/>
      <c r="T125" s="92"/>
      <c r="U125" s="89" t="n">
        <v>0</v>
      </c>
      <c r="V125" s="89"/>
      <c r="W125" s="89" t="n">
        <v>3</v>
      </c>
      <c r="X125" s="89"/>
      <c r="Y125" s="89" t="n">
        <v>0</v>
      </c>
      <c r="Z125" s="89"/>
      <c r="AA125" s="89" t="n">
        <v>0</v>
      </c>
      <c r="AB125" s="89"/>
      <c r="AC125" s="89" t="n">
        <v>0</v>
      </c>
      <c r="AD125" s="89"/>
      <c r="AE125" s="89" t="n">
        <v>18</v>
      </c>
      <c r="AF125" s="89"/>
      <c r="AG125" s="89" t="n">
        <v>-18</v>
      </c>
      <c r="AH125" s="89"/>
      <c r="AI125" s="89" t="n">
        <v>4</v>
      </c>
      <c r="AJ125" s="89"/>
    </row>
    <row r="126" customFormat="false" ht="13.8" hidden="false" customHeight="false" outlineLevel="0" collapsed="false">
      <c r="A126" s="101"/>
      <c r="B126" s="101"/>
      <c r="C126" s="101"/>
      <c r="D126" s="101"/>
      <c r="E126" s="93" t="n">
        <f aca="false">IF(S120="","",S120)</f>
        <v>0</v>
      </c>
      <c r="F126" s="93"/>
      <c r="G126" s="93" t="n">
        <f aca="false">IF(Q120="","",Q120)</f>
        <v>16</v>
      </c>
      <c r="H126" s="93"/>
      <c r="I126" s="93" t="n">
        <f aca="false">IF(S122="","",S122)</f>
        <v>0</v>
      </c>
      <c r="J126" s="93"/>
      <c r="K126" s="93" t="n">
        <f aca="false">IF(Q122="","",Q122)</f>
        <v>1</v>
      </c>
      <c r="L126" s="93"/>
      <c r="M126" s="93" t="n">
        <f aca="false">IF(S124="","",S124)</f>
        <v>0</v>
      </c>
      <c r="N126" s="93"/>
      <c r="O126" s="93" t="n">
        <f aca="false">IF(Q124="","",Q124)</f>
        <v>1</v>
      </c>
      <c r="P126" s="93"/>
      <c r="Q126" s="92"/>
      <c r="R126" s="92"/>
      <c r="S126" s="92"/>
      <c r="T126" s="92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89"/>
      <c r="AJ126" s="89"/>
    </row>
    <row r="127" customFormat="false" ht="13.8" hidden="false" customHeight="false" outlineLevel="0" collapsed="false">
      <c r="V127" s="24"/>
    </row>
    <row r="128" customFormat="false" ht="13.5" hidden="false" customHeight="false" outlineLevel="0" collapsed="false">
      <c r="B128" s="25"/>
      <c r="C128" s="25"/>
      <c r="D128" s="25"/>
      <c r="E128" s="86" t="s">
        <v>58</v>
      </c>
      <c r="F128" s="86"/>
      <c r="G128" s="86"/>
      <c r="H128" s="25" t="s">
        <v>111</v>
      </c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65"/>
      <c r="AG128" s="65"/>
    </row>
    <row r="129" customFormat="false" ht="13.5" hidden="false" customHeight="false" outlineLevel="0" collapsed="false">
      <c r="B129" s="104" t="s">
        <v>61</v>
      </c>
      <c r="C129" s="104"/>
      <c r="D129" s="104"/>
      <c r="E129" s="25" t="s">
        <v>112</v>
      </c>
      <c r="F129" s="25"/>
      <c r="G129" s="25"/>
      <c r="H129" s="105" t="s">
        <v>113</v>
      </c>
      <c r="I129" s="105"/>
      <c r="J129" s="105"/>
      <c r="K129" s="105"/>
      <c r="L129" s="105"/>
      <c r="M129" s="105"/>
      <c r="N129" s="105"/>
      <c r="O129" s="106" t="s">
        <v>64</v>
      </c>
      <c r="P129" s="106"/>
      <c r="Q129" s="106"/>
      <c r="R129" s="106"/>
      <c r="S129" s="106"/>
      <c r="T129" s="105" t="s">
        <v>114</v>
      </c>
      <c r="U129" s="105"/>
      <c r="V129" s="105"/>
      <c r="W129" s="105"/>
      <c r="X129" s="105"/>
      <c r="Y129" s="105"/>
      <c r="Z129" s="105"/>
      <c r="AA129" s="106" t="s">
        <v>64</v>
      </c>
      <c r="AB129" s="106"/>
      <c r="AC129" s="106"/>
      <c r="AD129" s="106"/>
      <c r="AE129" s="106"/>
    </row>
    <row r="130" customFormat="false" ht="13.5" hidden="false" customHeight="false" outlineLevel="0" collapsed="false">
      <c r="B130" s="104" t="s">
        <v>65</v>
      </c>
      <c r="C130" s="104"/>
      <c r="D130" s="104"/>
      <c r="E130" s="29" t="s">
        <v>115</v>
      </c>
      <c r="F130" s="29"/>
      <c r="G130" s="29"/>
      <c r="H130" s="107" t="s">
        <v>116</v>
      </c>
      <c r="I130" s="107"/>
      <c r="J130" s="107"/>
      <c r="K130" s="12" t="s">
        <v>67</v>
      </c>
      <c r="L130" s="108" t="s">
        <v>117</v>
      </c>
      <c r="M130" s="108"/>
      <c r="N130" s="108"/>
      <c r="O130" s="109" t="s">
        <v>118</v>
      </c>
      <c r="R130" s="12"/>
      <c r="S130" s="110"/>
      <c r="T130" s="111" t="s">
        <v>119</v>
      </c>
      <c r="U130" s="111"/>
      <c r="V130" s="111"/>
      <c r="W130" s="12" t="s">
        <v>67</v>
      </c>
      <c r="X130" s="109" t="s">
        <v>120</v>
      </c>
      <c r="Y130" s="112"/>
      <c r="Z130" s="113"/>
      <c r="AA130" s="114" t="s">
        <v>121</v>
      </c>
      <c r="AB130" s="114"/>
      <c r="AC130" s="114"/>
      <c r="AD130" s="114"/>
      <c r="AE130" s="115"/>
    </row>
    <row r="131" customFormat="false" ht="13.5" hidden="false" customHeight="false" outlineLevel="0" collapsed="false">
      <c r="B131" s="104" t="s">
        <v>70</v>
      </c>
      <c r="C131" s="104"/>
      <c r="D131" s="104"/>
      <c r="E131" s="29" t="s">
        <v>122</v>
      </c>
      <c r="F131" s="29"/>
      <c r="G131" s="29"/>
      <c r="H131" s="107" t="s">
        <v>123</v>
      </c>
      <c r="I131" s="107"/>
      <c r="J131" s="107"/>
      <c r="K131" s="116" t="s">
        <v>67</v>
      </c>
      <c r="L131" s="108" t="s">
        <v>124</v>
      </c>
      <c r="M131" s="108"/>
      <c r="N131" s="108"/>
      <c r="O131" s="114" t="s">
        <v>125</v>
      </c>
      <c r="P131" s="117"/>
      <c r="Q131" s="117"/>
      <c r="R131" s="116"/>
      <c r="S131" s="115"/>
      <c r="T131" s="107" t="s">
        <v>126</v>
      </c>
      <c r="U131" s="107"/>
      <c r="V131" s="107"/>
      <c r="W131" s="116" t="s">
        <v>67</v>
      </c>
      <c r="X131" s="108" t="s">
        <v>127</v>
      </c>
      <c r="Y131" s="108"/>
      <c r="Z131" s="108"/>
      <c r="AA131" s="114" t="s">
        <v>128</v>
      </c>
      <c r="AB131" s="114"/>
      <c r="AC131" s="114"/>
      <c r="AD131" s="114"/>
      <c r="AE131" s="115"/>
    </row>
    <row r="132" customFormat="false" ht="13.5" hidden="false" customHeight="false" outlineLevel="0" collapsed="false">
      <c r="B132" s="104" t="s">
        <v>74</v>
      </c>
      <c r="C132" s="104"/>
      <c r="D132" s="104"/>
      <c r="E132" s="29" t="s">
        <v>129</v>
      </c>
      <c r="F132" s="29"/>
      <c r="G132" s="29"/>
      <c r="H132" s="111" t="s">
        <v>130</v>
      </c>
      <c r="I132" s="111"/>
      <c r="J132" s="111"/>
      <c r="K132" s="116" t="s">
        <v>67</v>
      </c>
      <c r="L132" s="108" t="s">
        <v>131</v>
      </c>
      <c r="M132" s="108"/>
      <c r="N132" s="108"/>
      <c r="O132" s="109" t="s">
        <v>132</v>
      </c>
      <c r="P132" s="117"/>
      <c r="Q132" s="117"/>
      <c r="R132" s="116"/>
      <c r="S132" s="115"/>
      <c r="T132" s="111" t="s">
        <v>133</v>
      </c>
      <c r="U132" s="111"/>
      <c r="V132" s="111"/>
      <c r="W132" s="116" t="s">
        <v>67</v>
      </c>
      <c r="X132" s="114" t="s">
        <v>134</v>
      </c>
      <c r="Y132" s="117"/>
      <c r="Z132" s="118"/>
      <c r="AA132" s="114" t="s">
        <v>135</v>
      </c>
      <c r="AB132" s="114"/>
      <c r="AC132" s="114"/>
      <c r="AD132" s="114"/>
      <c r="AE132" s="115"/>
    </row>
    <row r="133" customFormat="false" ht="13.5" hidden="false" customHeight="false" outlineLevel="0" collapsed="false">
      <c r="B133" s="104" t="s">
        <v>76</v>
      </c>
      <c r="C133" s="104"/>
      <c r="D133" s="104"/>
      <c r="E133" s="29" t="s">
        <v>136</v>
      </c>
      <c r="F133" s="29"/>
      <c r="G133" s="29"/>
      <c r="H133" s="111" t="s">
        <v>137</v>
      </c>
      <c r="I133" s="111"/>
      <c r="J133" s="111"/>
      <c r="K133" s="119" t="s">
        <v>67</v>
      </c>
      <c r="L133" s="108" t="s">
        <v>138</v>
      </c>
      <c r="M133" s="108"/>
      <c r="N133" s="108"/>
      <c r="O133" s="120" t="s">
        <v>139</v>
      </c>
      <c r="P133" s="121"/>
      <c r="Q133" s="121"/>
      <c r="R133" s="119"/>
      <c r="S133" s="122"/>
      <c r="T133" s="111" t="s">
        <v>140</v>
      </c>
      <c r="U133" s="111"/>
      <c r="V133" s="111"/>
      <c r="W133" s="119" t="s">
        <v>67</v>
      </c>
      <c r="X133" s="120" t="s">
        <v>141</v>
      </c>
      <c r="Y133" s="121"/>
      <c r="Z133" s="123"/>
      <c r="AA133" s="114" t="s">
        <v>139</v>
      </c>
      <c r="AB133" s="114"/>
      <c r="AC133" s="114"/>
      <c r="AD133" s="114"/>
      <c r="AE133" s="115"/>
    </row>
    <row r="134" customFormat="false" ht="13.5" hidden="false" customHeight="false" outlineLevel="0" collapsed="false">
      <c r="E134" s="59"/>
      <c r="F134" s="60"/>
      <c r="G134" s="60"/>
      <c r="K134" s="12"/>
      <c r="L134" s="124"/>
      <c r="M134" s="125"/>
      <c r="N134" s="125"/>
      <c r="P134" s="64"/>
      <c r="Q134" s="64"/>
      <c r="R134" s="12"/>
      <c r="S134" s="124"/>
      <c r="T134" s="125"/>
      <c r="U134" s="125"/>
      <c r="Y134" s="12"/>
      <c r="Z134" s="124"/>
      <c r="AA134" s="125"/>
      <c r="AB134" s="125"/>
      <c r="AD134" s="64"/>
      <c r="AE134" s="64"/>
      <c r="AF134" s="12"/>
      <c r="AG134" s="124"/>
    </row>
    <row r="136" customFormat="false" ht="14.25" hidden="false" customHeight="false" outlineLevel="0" collapsed="false">
      <c r="J136" s="126"/>
      <c r="K136" s="126"/>
      <c r="L136" s="126"/>
      <c r="M136" s="126"/>
      <c r="N136" s="126"/>
      <c r="O136" s="126"/>
      <c r="P136" s="127"/>
      <c r="Q136" s="19"/>
      <c r="R136" s="19"/>
      <c r="S136" s="19"/>
      <c r="T136" s="19"/>
      <c r="U136" s="19"/>
      <c r="V136" s="19"/>
      <c r="W136" s="19"/>
      <c r="AA136" s="1" t="s">
        <v>142</v>
      </c>
    </row>
    <row r="137" customFormat="false" ht="14.25" hidden="false" customHeight="false" outlineLevel="0" collapsed="false">
      <c r="F137" s="9"/>
      <c r="G137" s="9"/>
      <c r="H137" s="9"/>
      <c r="I137" s="128"/>
      <c r="P137" s="68" t="s">
        <v>143</v>
      </c>
      <c r="Q137" s="68"/>
      <c r="V137" s="9"/>
      <c r="W137" s="9"/>
      <c r="X137" s="129"/>
      <c r="Y137" s="9"/>
      <c r="Z137" s="9"/>
      <c r="AA137" s="9" t="s">
        <v>144</v>
      </c>
    </row>
    <row r="138" customFormat="false" ht="13.5" hidden="false" customHeight="true" outlineLevel="0" collapsed="false">
      <c r="F138" s="9"/>
      <c r="G138" s="9"/>
      <c r="H138" s="9"/>
      <c r="I138" s="128"/>
      <c r="P138" s="130" t="s">
        <v>145</v>
      </c>
      <c r="Q138" s="130"/>
      <c r="W138" s="9"/>
      <c r="X138" s="129"/>
      <c r="Y138" s="9"/>
      <c r="Z138" s="9"/>
      <c r="AA138" s="131" t="s">
        <v>146</v>
      </c>
    </row>
    <row r="139" customFormat="false" ht="14.25" hidden="false" customHeight="false" outlineLevel="0" collapsed="false">
      <c r="F139" s="9"/>
      <c r="G139" s="9"/>
      <c r="H139" s="9"/>
      <c r="I139" s="128"/>
      <c r="L139" s="19"/>
      <c r="M139" s="19"/>
      <c r="N139" s="19"/>
      <c r="O139" s="19"/>
      <c r="P139" s="19"/>
      <c r="Q139" s="132"/>
      <c r="R139" s="126"/>
      <c r="S139" s="126"/>
      <c r="T139" s="126"/>
      <c r="U139" s="126"/>
      <c r="W139" s="9"/>
      <c r="X139" s="129"/>
      <c r="Y139" s="9"/>
      <c r="Z139" s="9"/>
      <c r="AA139" s="131" t="s">
        <v>147</v>
      </c>
    </row>
    <row r="140" customFormat="false" ht="14.25" hidden="false" customHeight="false" outlineLevel="0" collapsed="false">
      <c r="F140" s="9"/>
      <c r="G140" s="9"/>
      <c r="H140" s="9"/>
      <c r="I140" s="128"/>
      <c r="K140" s="9"/>
      <c r="L140" s="133"/>
      <c r="P140" s="134" t="s">
        <v>148</v>
      </c>
      <c r="Q140" s="134"/>
      <c r="T140" s="9"/>
      <c r="U140" s="18"/>
      <c r="W140" s="9"/>
      <c r="X140" s="129"/>
      <c r="Y140" s="9"/>
      <c r="Z140" s="9"/>
      <c r="AA140" s="9"/>
    </row>
    <row r="141" customFormat="false" ht="13.5" hidden="false" customHeight="true" outlineLevel="0" collapsed="false">
      <c r="F141" s="126"/>
      <c r="G141" s="126"/>
      <c r="H141" s="126"/>
      <c r="I141" s="127"/>
      <c r="J141" s="9"/>
      <c r="K141" s="9"/>
      <c r="L141" s="22"/>
      <c r="P141" s="130" t="s">
        <v>149</v>
      </c>
      <c r="Q141" s="130"/>
      <c r="T141" s="19"/>
      <c r="U141" s="23"/>
      <c r="V141" s="19"/>
      <c r="W141" s="19"/>
      <c r="X141" s="132"/>
      <c r="Y141" s="126"/>
      <c r="Z141" s="126"/>
      <c r="AA141" s="126"/>
    </row>
    <row r="142" customFormat="false" ht="13.5" hidden="false" customHeight="true" outlineLevel="0" collapsed="false">
      <c r="D142" s="9"/>
      <c r="E142" s="128"/>
      <c r="I142" s="68" t="s">
        <v>150</v>
      </c>
      <c r="J142" s="68"/>
      <c r="K142" s="135"/>
      <c r="L142" s="135"/>
      <c r="M142" s="136"/>
      <c r="P142" s="130"/>
      <c r="Q142" s="130"/>
      <c r="R142" s="9"/>
      <c r="S142" s="128"/>
      <c r="W142" s="134" t="s">
        <v>151</v>
      </c>
      <c r="X142" s="134"/>
      <c r="Z142" s="9"/>
      <c r="AA142" s="128"/>
    </row>
    <row r="143" s="12" customFormat="true" ht="13.5" hidden="false" customHeight="false" outlineLevel="0" collapsed="false">
      <c r="D143" s="14"/>
      <c r="E143" s="137"/>
      <c r="I143" s="68" t="s">
        <v>152</v>
      </c>
      <c r="J143" s="68"/>
      <c r="L143" s="14"/>
      <c r="M143" s="137"/>
      <c r="R143" s="14"/>
      <c r="S143" s="137"/>
      <c r="W143" s="68" t="s">
        <v>153</v>
      </c>
      <c r="X143" s="68"/>
      <c r="Z143" s="14"/>
      <c r="AA143" s="137"/>
    </row>
    <row r="144" customFormat="false" ht="14.25" hidden="false" customHeight="false" outlineLevel="0" collapsed="false">
      <c r="D144" s="126"/>
      <c r="E144" s="127"/>
      <c r="F144" s="19"/>
      <c r="G144" s="19"/>
      <c r="L144" s="126"/>
      <c r="M144" s="127"/>
      <c r="O144" s="19"/>
      <c r="R144" s="126"/>
      <c r="S144" s="127"/>
      <c r="T144" s="19"/>
      <c r="U144" s="19"/>
      <c r="Z144" s="126"/>
      <c r="AA144" s="127"/>
      <c r="AC144" s="19"/>
    </row>
    <row r="145" customFormat="false" ht="14.25" hidden="false" customHeight="false" outlineLevel="0" collapsed="false">
      <c r="D145" s="129"/>
      <c r="E145" s="68" t="s">
        <v>154</v>
      </c>
      <c r="F145" s="68"/>
      <c r="H145" s="17"/>
      <c r="K145" s="9"/>
      <c r="L145" s="129"/>
      <c r="M145" s="68" t="s">
        <v>155</v>
      </c>
      <c r="N145" s="68"/>
      <c r="O145" s="138"/>
      <c r="R145" s="129"/>
      <c r="S145" s="68" t="s">
        <v>156</v>
      </c>
      <c r="T145" s="68"/>
      <c r="U145" s="138"/>
      <c r="Z145" s="129"/>
      <c r="AA145" s="68" t="s">
        <v>157</v>
      </c>
      <c r="AB145" s="68"/>
      <c r="AC145" s="138"/>
    </row>
    <row r="146" customFormat="false" ht="13.5" hidden="false" customHeight="false" outlineLevel="0" collapsed="false">
      <c r="D146" s="139"/>
      <c r="E146" s="68" t="s">
        <v>158</v>
      </c>
      <c r="F146" s="68"/>
      <c r="G146" s="18"/>
      <c r="K146" s="9"/>
      <c r="L146" s="129"/>
      <c r="M146" s="68" t="s">
        <v>159</v>
      </c>
      <c r="N146" s="68"/>
      <c r="O146" s="18"/>
      <c r="R146" s="129"/>
      <c r="S146" s="68" t="s">
        <v>160</v>
      </c>
      <c r="T146" s="68"/>
      <c r="U146" s="18"/>
      <c r="Z146" s="129"/>
      <c r="AA146" s="68" t="s">
        <v>159</v>
      </c>
      <c r="AB146" s="68"/>
      <c r="AC146" s="18"/>
    </row>
    <row r="147" customFormat="false" ht="13.5" hidden="false" customHeight="true" outlineLevel="0" collapsed="false">
      <c r="D147" s="129"/>
      <c r="E147" s="9"/>
      <c r="F147" s="9"/>
      <c r="G147" s="18"/>
      <c r="K147" s="9"/>
      <c r="L147" s="129"/>
      <c r="M147" s="68"/>
      <c r="N147" s="68"/>
      <c r="O147" s="18"/>
      <c r="R147" s="129"/>
      <c r="U147" s="18"/>
      <c r="Z147" s="129"/>
      <c r="AA147" s="68"/>
      <c r="AB147" s="68"/>
      <c r="AC147" s="18"/>
    </row>
    <row r="148" customFormat="false" ht="13.5" hidden="false" customHeight="false" outlineLevel="0" collapsed="false">
      <c r="C148" s="68" t="s">
        <v>161</v>
      </c>
      <c r="D148" s="68"/>
      <c r="G148" s="68" t="s">
        <v>162</v>
      </c>
      <c r="H148" s="68"/>
      <c r="K148" s="68" t="s">
        <v>163</v>
      </c>
      <c r="L148" s="68"/>
      <c r="O148" s="68" t="s">
        <v>164</v>
      </c>
      <c r="P148" s="68"/>
      <c r="Q148" s="68" t="s">
        <v>165</v>
      </c>
      <c r="R148" s="68"/>
      <c r="U148" s="68" t="s">
        <v>166</v>
      </c>
      <c r="V148" s="68"/>
      <c r="Y148" s="68" t="s">
        <v>167</v>
      </c>
      <c r="Z148" s="68"/>
      <c r="AC148" s="68" t="s">
        <v>168</v>
      </c>
      <c r="AD148" s="68"/>
    </row>
    <row r="149" customFormat="false" ht="13.5" hidden="false" customHeight="true" outlineLevel="0" collapsed="false">
      <c r="C149" s="140" t="s">
        <v>48</v>
      </c>
      <c r="D149" s="140"/>
      <c r="G149" s="140" t="s">
        <v>169</v>
      </c>
      <c r="H149" s="140"/>
      <c r="K149" s="140" t="s">
        <v>45</v>
      </c>
      <c r="L149" s="140"/>
      <c r="O149" s="140" t="s">
        <v>170</v>
      </c>
      <c r="P149" s="140"/>
      <c r="Q149" s="140" t="s">
        <v>43</v>
      </c>
      <c r="R149" s="140"/>
      <c r="U149" s="140" t="s">
        <v>171</v>
      </c>
      <c r="V149" s="140"/>
      <c r="Y149" s="140" t="s">
        <v>101</v>
      </c>
      <c r="Z149" s="140"/>
      <c r="AC149" s="140" t="s">
        <v>41</v>
      </c>
      <c r="AD149" s="140"/>
    </row>
    <row r="150" customFormat="false" ht="13.5" hidden="false" customHeight="false" outlineLevel="0" collapsed="false">
      <c r="C150" s="140"/>
      <c r="D150" s="140"/>
      <c r="G150" s="140"/>
      <c r="H150" s="140"/>
      <c r="K150" s="140"/>
      <c r="L150" s="140"/>
      <c r="O150" s="140"/>
      <c r="P150" s="140"/>
      <c r="Q150" s="140"/>
      <c r="R150" s="140"/>
      <c r="U150" s="140"/>
      <c r="V150" s="140"/>
      <c r="Y150" s="140"/>
      <c r="Z150" s="140"/>
      <c r="AC150" s="140"/>
      <c r="AD150" s="140"/>
    </row>
    <row r="151" customFormat="false" ht="13.5" hidden="false" customHeight="false" outlineLevel="0" collapsed="false">
      <c r="C151" s="140"/>
      <c r="D151" s="140"/>
      <c r="G151" s="140"/>
      <c r="H151" s="140"/>
      <c r="K151" s="140"/>
      <c r="L151" s="140"/>
      <c r="O151" s="140"/>
      <c r="P151" s="140"/>
      <c r="Q151" s="140"/>
      <c r="R151" s="140"/>
      <c r="U151" s="140"/>
      <c r="V151" s="140"/>
      <c r="Y151" s="140"/>
      <c r="Z151" s="140"/>
      <c r="AC151" s="140"/>
      <c r="AD151" s="140"/>
    </row>
    <row r="152" customFormat="false" ht="13.5" hidden="false" customHeight="false" outlineLevel="0" collapsed="false">
      <c r="C152" s="140"/>
      <c r="D152" s="140"/>
      <c r="G152" s="140"/>
      <c r="H152" s="140"/>
      <c r="K152" s="140"/>
      <c r="L152" s="140"/>
      <c r="O152" s="140"/>
      <c r="P152" s="140"/>
      <c r="Q152" s="140"/>
      <c r="R152" s="140"/>
      <c r="U152" s="140"/>
      <c r="V152" s="140"/>
      <c r="Y152" s="140"/>
      <c r="Z152" s="140"/>
      <c r="AC152" s="140"/>
      <c r="AD152" s="140"/>
    </row>
    <row r="153" customFormat="false" ht="13.5" hidden="false" customHeight="false" outlineLevel="0" collapsed="false">
      <c r="C153" s="140"/>
      <c r="D153" s="140"/>
      <c r="G153" s="140"/>
      <c r="H153" s="140"/>
      <c r="K153" s="140"/>
      <c r="L153" s="140"/>
      <c r="O153" s="140"/>
      <c r="P153" s="140"/>
      <c r="Q153" s="140"/>
      <c r="R153" s="140"/>
      <c r="U153" s="140"/>
      <c r="V153" s="140"/>
      <c r="Y153" s="140"/>
      <c r="Z153" s="140"/>
      <c r="AC153" s="140"/>
      <c r="AD153" s="140"/>
    </row>
    <row r="154" customFormat="false" ht="13.5" hidden="false" customHeight="false" outlineLevel="0" collapsed="false">
      <c r="C154" s="140"/>
      <c r="D154" s="140"/>
      <c r="G154" s="140"/>
      <c r="H154" s="140"/>
      <c r="K154" s="140"/>
      <c r="L154" s="140"/>
      <c r="O154" s="140"/>
      <c r="P154" s="140"/>
      <c r="Q154" s="140"/>
      <c r="R154" s="140"/>
      <c r="U154" s="140"/>
      <c r="V154" s="140"/>
      <c r="Y154" s="140"/>
      <c r="Z154" s="140"/>
      <c r="AC154" s="140"/>
      <c r="AD154" s="140"/>
    </row>
    <row r="155" customFormat="false" ht="13.5" hidden="false" customHeight="false" outlineLevel="0" collapsed="false">
      <c r="C155" s="140"/>
      <c r="D155" s="140"/>
      <c r="G155" s="140"/>
      <c r="H155" s="140"/>
      <c r="K155" s="140"/>
      <c r="L155" s="140"/>
      <c r="O155" s="140"/>
      <c r="P155" s="140"/>
      <c r="Q155" s="140"/>
      <c r="R155" s="140"/>
      <c r="U155" s="140"/>
      <c r="V155" s="140"/>
      <c r="Y155" s="140"/>
      <c r="Z155" s="140"/>
      <c r="AC155" s="140"/>
      <c r="AD155" s="140"/>
    </row>
    <row r="156" customFormat="false" ht="13.5" hidden="false" customHeight="false" outlineLevel="0" collapsed="false">
      <c r="C156" s="140"/>
      <c r="D156" s="140"/>
      <c r="G156" s="140"/>
      <c r="H156" s="140"/>
      <c r="K156" s="140"/>
      <c r="L156" s="140"/>
      <c r="O156" s="140"/>
      <c r="P156" s="140"/>
      <c r="Q156" s="140"/>
      <c r="R156" s="140"/>
      <c r="U156" s="140"/>
      <c r="V156" s="140"/>
      <c r="Y156" s="140"/>
      <c r="Z156" s="140"/>
      <c r="AC156" s="140"/>
      <c r="AD156" s="140"/>
    </row>
    <row r="157" customFormat="false" ht="13.5" hidden="false" customHeight="false" outlineLevel="0" collapsed="false">
      <c r="C157" s="140"/>
      <c r="D157" s="140"/>
      <c r="G157" s="140"/>
      <c r="H157" s="140"/>
      <c r="K157" s="140"/>
      <c r="L157" s="140"/>
      <c r="O157" s="140"/>
      <c r="P157" s="140"/>
      <c r="Q157" s="140"/>
      <c r="R157" s="140"/>
      <c r="U157" s="140"/>
      <c r="V157" s="140"/>
      <c r="Y157" s="140"/>
      <c r="Z157" s="140"/>
      <c r="AC157" s="140"/>
      <c r="AD157" s="140"/>
    </row>
    <row r="158" customFormat="false" ht="13.5" hidden="false" customHeight="false" outlineLevel="0" collapsed="false">
      <c r="C158" s="141"/>
      <c r="D158" s="141"/>
      <c r="G158" s="142"/>
      <c r="H158" s="142"/>
      <c r="K158" s="141"/>
      <c r="L158" s="141"/>
      <c r="O158" s="141"/>
      <c r="P158" s="141"/>
      <c r="Q158" s="141"/>
      <c r="R158" s="141"/>
      <c r="U158" s="141"/>
      <c r="V158" s="141"/>
      <c r="Y158" s="141"/>
      <c r="Z158" s="141"/>
      <c r="AC158" s="141"/>
      <c r="AD158" s="141"/>
    </row>
    <row r="159" s="58" customFormat="true" ht="13.5" hidden="false" customHeight="false" outlineLevel="0" collapsed="false">
      <c r="A159" s="68"/>
      <c r="B159" s="68"/>
      <c r="C159" s="68"/>
      <c r="D159" s="68"/>
      <c r="E159" s="68"/>
      <c r="F159" s="68"/>
      <c r="G159" s="68"/>
      <c r="H159" s="68"/>
      <c r="I159" s="143"/>
      <c r="J159" s="143"/>
      <c r="K159" s="143"/>
      <c r="L159" s="143"/>
      <c r="M159" s="144"/>
      <c r="N159" s="144"/>
      <c r="O159" s="144"/>
      <c r="P159" s="144"/>
      <c r="Q159" s="68"/>
      <c r="R159" s="68"/>
      <c r="S159" s="145"/>
      <c r="T159" s="145"/>
      <c r="U159" s="145"/>
      <c r="V159" s="145"/>
      <c r="W159" s="68"/>
      <c r="X159" s="68"/>
      <c r="Y159" s="68"/>
      <c r="Z159" s="68"/>
      <c r="AA159" s="146"/>
      <c r="AB159" s="146"/>
      <c r="AC159" s="146"/>
      <c r="AD159" s="146"/>
      <c r="AE159" s="68"/>
      <c r="AF159" s="68"/>
      <c r="AG159" s="68"/>
      <c r="AH159" s="68"/>
      <c r="AI159" s="68"/>
      <c r="AJ159" s="68"/>
    </row>
    <row r="160" customFormat="false" ht="6" hidden="false" customHeight="true" outlineLevel="0" collapsed="fals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147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</row>
    <row r="161" customFormat="false" ht="30" hidden="false" customHeight="true" outlineLevel="0" collapsed="false">
      <c r="C161" s="148"/>
      <c r="D161" s="148"/>
      <c r="G161" s="149"/>
      <c r="H161" s="149"/>
      <c r="K161" s="148"/>
      <c r="L161" s="148"/>
      <c r="O161" s="148"/>
      <c r="P161" s="148"/>
      <c r="Q161" s="148"/>
      <c r="R161" s="148"/>
      <c r="U161" s="148"/>
      <c r="V161" s="148"/>
      <c r="Y161" s="148"/>
      <c r="Z161" s="148"/>
      <c r="AC161" s="148"/>
      <c r="AD161" s="148"/>
    </row>
    <row r="162" customFormat="false" ht="13.5" hidden="false" customHeight="true" outlineLevel="0" collapsed="fals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130"/>
      <c r="Q162" s="130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</row>
    <row r="163" customFormat="false" ht="13.5" hidden="false" customHeight="true" outlineLevel="0" collapsed="false">
      <c r="A163" s="9"/>
      <c r="B163" s="9"/>
      <c r="C163" s="9"/>
      <c r="D163" s="9"/>
      <c r="E163" s="9"/>
      <c r="F163" s="9"/>
      <c r="G163" s="9"/>
      <c r="H163" s="9"/>
      <c r="I163" s="68"/>
      <c r="J163" s="68"/>
      <c r="K163" s="9"/>
      <c r="L163" s="9"/>
      <c r="M163" s="9"/>
      <c r="N163" s="9"/>
      <c r="O163" s="9"/>
      <c r="P163" s="130"/>
      <c r="Q163" s="130"/>
      <c r="R163" s="9"/>
      <c r="S163" s="9"/>
      <c r="T163" s="9"/>
      <c r="U163" s="9"/>
      <c r="V163" s="9"/>
      <c r="W163" s="68"/>
      <c r="X163" s="68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</row>
    <row r="164" s="12" customFormat="true" ht="13.5" hidden="false" customHeight="false" outlineLevel="0" collapsed="false">
      <c r="A164" s="14"/>
      <c r="B164" s="14"/>
      <c r="C164" s="14"/>
      <c r="D164" s="14"/>
      <c r="E164" s="14"/>
      <c r="F164" s="14"/>
      <c r="G164" s="14"/>
      <c r="H164" s="14"/>
      <c r="I164" s="68"/>
      <c r="J164" s="68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68"/>
      <c r="X164" s="68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</row>
    <row r="165" customFormat="false" ht="13.5" hidden="false" customHeight="false" outlineLevel="0" collapsed="fals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</row>
    <row r="166" customFormat="false" ht="13.5" hidden="false" customHeight="false" outlineLevel="0" collapsed="false">
      <c r="A166" s="9"/>
      <c r="B166" s="9"/>
      <c r="C166" s="9"/>
      <c r="D166" s="9"/>
      <c r="E166" s="68"/>
      <c r="F166" s="68"/>
      <c r="G166" s="9"/>
      <c r="H166" s="9"/>
      <c r="I166" s="9"/>
      <c r="J166" s="9"/>
      <c r="K166" s="9"/>
      <c r="L166" s="9"/>
      <c r="M166" s="68"/>
      <c r="N166" s="68"/>
      <c r="O166" s="9"/>
      <c r="P166" s="9"/>
      <c r="Q166" s="9"/>
      <c r="R166" s="150"/>
      <c r="S166" s="68"/>
      <c r="T166" s="68"/>
      <c r="U166" s="9"/>
      <c r="V166" s="9"/>
      <c r="W166" s="9"/>
      <c r="X166" s="9"/>
      <c r="Y166" s="9"/>
      <c r="Z166" s="9"/>
      <c r="AA166" s="68"/>
      <c r="AB166" s="68"/>
      <c r="AC166" s="9"/>
      <c r="AD166" s="9"/>
      <c r="AE166" s="9"/>
      <c r="AF166" s="9"/>
      <c r="AG166" s="9"/>
      <c r="AH166" s="9"/>
      <c r="AI166" s="9"/>
      <c r="AJ166" s="9"/>
    </row>
    <row r="167" customFormat="false" ht="13.5" hidden="false" customHeight="false" outlineLevel="0" collapsed="false">
      <c r="A167" s="9"/>
      <c r="B167" s="9"/>
      <c r="C167" s="9"/>
      <c r="D167" s="14"/>
      <c r="E167" s="68"/>
      <c r="F167" s="68"/>
      <c r="G167" s="9"/>
      <c r="H167" s="9"/>
      <c r="I167" s="9"/>
      <c r="J167" s="9"/>
      <c r="K167" s="9"/>
      <c r="L167" s="9"/>
      <c r="M167" s="68"/>
      <c r="N167" s="68"/>
      <c r="O167" s="9"/>
      <c r="P167" s="9"/>
      <c r="Q167" s="9"/>
      <c r="R167" s="150"/>
      <c r="S167" s="68"/>
      <c r="T167" s="68"/>
      <c r="U167" s="9"/>
      <c r="V167" s="9"/>
      <c r="W167" s="9"/>
      <c r="X167" s="9"/>
      <c r="Y167" s="9"/>
      <c r="Z167" s="9"/>
      <c r="AA167" s="68"/>
      <c r="AB167" s="68"/>
      <c r="AC167" s="9"/>
      <c r="AD167" s="9"/>
      <c r="AE167" s="9"/>
      <c r="AF167" s="9"/>
      <c r="AG167" s="9"/>
      <c r="AH167" s="9"/>
      <c r="AI167" s="9"/>
      <c r="AJ167" s="9"/>
    </row>
    <row r="168" customFormat="false" ht="13.5" hidden="false" customHeight="false" outlineLevel="0" collapsed="fals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68"/>
      <c r="N168" s="68"/>
      <c r="O168" s="9"/>
      <c r="P168" s="9"/>
      <c r="Q168" s="9"/>
      <c r="R168" s="150"/>
      <c r="S168" s="9"/>
      <c r="T168" s="9"/>
      <c r="U168" s="9"/>
      <c r="V168" s="9"/>
      <c r="W168" s="9"/>
      <c r="X168" s="9"/>
      <c r="Y168" s="9"/>
      <c r="Z168" s="9"/>
      <c r="AA168" s="68"/>
      <c r="AB168" s="68"/>
      <c r="AC168" s="9"/>
      <c r="AD168" s="9"/>
      <c r="AE168" s="9"/>
      <c r="AF168" s="9"/>
      <c r="AG168" s="9"/>
      <c r="AH168" s="9"/>
      <c r="AI168" s="9"/>
      <c r="AJ168" s="9"/>
    </row>
    <row r="169" customFormat="false" ht="13.5" hidden="false" customHeight="false" outlineLevel="0" collapsed="false">
      <c r="A169" s="9"/>
      <c r="B169" s="9"/>
      <c r="C169" s="68"/>
      <c r="D169" s="68"/>
      <c r="E169" s="9"/>
      <c r="F169" s="9"/>
      <c r="G169" s="68"/>
      <c r="H169" s="68"/>
      <c r="I169" s="9"/>
      <c r="J169" s="9"/>
      <c r="K169" s="68"/>
      <c r="L169" s="68"/>
      <c r="M169" s="9"/>
      <c r="N169" s="9"/>
      <c r="O169" s="68"/>
      <c r="P169" s="68"/>
      <c r="Q169" s="68"/>
      <c r="R169" s="68"/>
      <c r="S169" s="9"/>
      <c r="T169" s="9"/>
      <c r="U169" s="68"/>
      <c r="V169" s="68"/>
      <c r="W169" s="9"/>
      <c r="X169" s="9"/>
      <c r="Y169" s="68"/>
      <c r="Z169" s="68"/>
      <c r="AA169" s="9"/>
      <c r="AB169" s="9"/>
      <c r="AC169" s="68"/>
      <c r="AD169" s="68"/>
      <c r="AE169" s="9"/>
      <c r="AF169" s="9"/>
      <c r="AG169" s="9"/>
      <c r="AH169" s="9"/>
      <c r="AI169" s="9"/>
      <c r="AJ169" s="9"/>
    </row>
    <row r="170" customFormat="false" ht="30" hidden="false" customHeight="true" outlineLevel="0" collapsed="false">
      <c r="A170" s="9"/>
      <c r="B170" s="9"/>
      <c r="C170" s="140"/>
      <c r="D170" s="140"/>
      <c r="E170" s="9"/>
      <c r="F170" s="9"/>
      <c r="G170" s="140"/>
      <c r="H170" s="140"/>
      <c r="I170" s="9"/>
      <c r="J170" s="9"/>
      <c r="K170" s="140"/>
      <c r="L170" s="140"/>
      <c r="M170" s="9"/>
      <c r="N170" s="9"/>
      <c r="O170" s="140"/>
      <c r="P170" s="140"/>
      <c r="Q170" s="140"/>
      <c r="R170" s="140"/>
      <c r="S170" s="9"/>
      <c r="T170" s="9"/>
      <c r="U170" s="140"/>
      <c r="V170" s="140"/>
      <c r="W170" s="9"/>
      <c r="X170" s="9"/>
      <c r="Y170" s="140"/>
      <c r="Z170" s="140"/>
      <c r="AA170" s="9"/>
      <c r="AB170" s="9"/>
      <c r="AC170" s="140"/>
      <c r="AD170" s="140"/>
      <c r="AE170" s="9"/>
      <c r="AF170" s="9"/>
      <c r="AG170" s="9"/>
      <c r="AH170" s="9"/>
      <c r="AI170" s="9"/>
      <c r="AJ170" s="9"/>
    </row>
    <row r="171" customFormat="false" ht="30" hidden="false" customHeight="true" outlineLevel="0" collapsed="false">
      <c r="A171" s="9"/>
      <c r="B171" s="9"/>
      <c r="C171" s="140"/>
      <c r="D171" s="140"/>
      <c r="E171" s="9"/>
      <c r="F171" s="9"/>
      <c r="G171" s="140"/>
      <c r="H171" s="140"/>
      <c r="I171" s="9"/>
      <c r="J171" s="9"/>
      <c r="K171" s="140"/>
      <c r="L171" s="140"/>
      <c r="M171" s="9"/>
      <c r="N171" s="9"/>
      <c r="O171" s="140"/>
      <c r="P171" s="140"/>
      <c r="Q171" s="140"/>
      <c r="R171" s="140"/>
      <c r="S171" s="9"/>
      <c r="T171" s="9"/>
      <c r="U171" s="140"/>
      <c r="V171" s="140"/>
      <c r="W171" s="9"/>
      <c r="X171" s="9"/>
      <c r="Y171" s="140"/>
      <c r="Z171" s="140"/>
      <c r="AA171" s="9"/>
      <c r="AB171" s="9"/>
      <c r="AC171" s="140"/>
      <c r="AD171" s="140"/>
      <c r="AE171" s="9"/>
      <c r="AF171" s="9"/>
      <c r="AG171" s="9"/>
      <c r="AH171" s="9"/>
      <c r="AI171" s="9"/>
      <c r="AJ171" s="9"/>
    </row>
    <row r="172" customFormat="false" ht="30" hidden="false" customHeight="true" outlineLevel="0" collapsed="false">
      <c r="A172" s="9"/>
      <c r="B172" s="9"/>
      <c r="C172" s="140"/>
      <c r="D172" s="140"/>
      <c r="E172" s="9"/>
      <c r="F172" s="9"/>
      <c r="G172" s="140"/>
      <c r="H172" s="140"/>
      <c r="I172" s="9"/>
      <c r="J172" s="9"/>
      <c r="K172" s="140"/>
      <c r="L172" s="140"/>
      <c r="M172" s="9"/>
      <c r="N172" s="9"/>
      <c r="O172" s="140"/>
      <c r="P172" s="140"/>
      <c r="Q172" s="140"/>
      <c r="R172" s="140"/>
      <c r="S172" s="9"/>
      <c r="T172" s="9"/>
      <c r="U172" s="140"/>
      <c r="V172" s="140"/>
      <c r="W172" s="9"/>
      <c r="X172" s="9"/>
      <c r="Y172" s="140"/>
      <c r="Z172" s="140"/>
      <c r="AA172" s="9"/>
      <c r="AB172" s="9"/>
      <c r="AC172" s="140"/>
      <c r="AD172" s="140"/>
      <c r="AE172" s="9"/>
      <c r="AF172" s="9"/>
      <c r="AG172" s="9"/>
      <c r="AH172" s="9"/>
      <c r="AI172" s="9"/>
      <c r="AJ172" s="9"/>
    </row>
    <row r="173" customFormat="false" ht="30" hidden="false" customHeight="true" outlineLevel="0" collapsed="false">
      <c r="A173" s="9"/>
      <c r="B173" s="9"/>
      <c r="C173" s="140"/>
      <c r="D173" s="140"/>
      <c r="E173" s="9"/>
      <c r="F173" s="9"/>
      <c r="G173" s="140"/>
      <c r="H173" s="140"/>
      <c r="I173" s="9"/>
      <c r="J173" s="9"/>
      <c r="K173" s="140"/>
      <c r="L173" s="140"/>
      <c r="M173" s="9"/>
      <c r="N173" s="9"/>
      <c r="O173" s="140"/>
      <c r="P173" s="140"/>
      <c r="Q173" s="140"/>
      <c r="R173" s="140"/>
      <c r="S173" s="9"/>
      <c r="T173" s="9"/>
      <c r="U173" s="140"/>
      <c r="V173" s="140"/>
      <c r="W173" s="9"/>
      <c r="X173" s="9"/>
      <c r="Y173" s="140"/>
      <c r="Z173" s="140"/>
      <c r="AA173" s="9"/>
      <c r="AB173" s="9"/>
      <c r="AC173" s="140"/>
      <c r="AD173" s="140"/>
      <c r="AE173" s="9"/>
      <c r="AF173" s="9"/>
      <c r="AG173" s="9"/>
      <c r="AH173" s="9"/>
      <c r="AI173" s="9"/>
      <c r="AJ173" s="9"/>
    </row>
    <row r="174" customFormat="false" ht="30" hidden="false" customHeight="true" outlineLevel="0" collapsed="false">
      <c r="A174" s="9"/>
      <c r="B174" s="9"/>
      <c r="C174" s="140"/>
      <c r="D174" s="140"/>
      <c r="E174" s="9"/>
      <c r="F174" s="9"/>
      <c r="G174" s="140"/>
      <c r="H174" s="140"/>
      <c r="I174" s="9"/>
      <c r="J174" s="9"/>
      <c r="K174" s="140"/>
      <c r="L174" s="140"/>
      <c r="M174" s="9"/>
      <c r="N174" s="9"/>
      <c r="O174" s="140"/>
      <c r="P174" s="140"/>
      <c r="Q174" s="140"/>
      <c r="R174" s="140"/>
      <c r="S174" s="9"/>
      <c r="T174" s="9"/>
      <c r="U174" s="140"/>
      <c r="V174" s="140"/>
      <c r="W174" s="9"/>
      <c r="X174" s="9"/>
      <c r="Y174" s="140"/>
      <c r="Z174" s="140"/>
      <c r="AA174" s="9"/>
      <c r="AB174" s="9"/>
      <c r="AC174" s="140"/>
      <c r="AD174" s="140"/>
      <c r="AE174" s="9"/>
      <c r="AF174" s="9"/>
      <c r="AG174" s="9"/>
      <c r="AH174" s="9"/>
      <c r="AI174" s="9"/>
      <c r="AJ174" s="9"/>
    </row>
    <row r="175" customFormat="false" ht="13.5" hidden="false" customHeight="false" outlineLevel="0" collapsed="false">
      <c r="A175" s="9"/>
      <c r="B175" s="9"/>
      <c r="C175" s="9"/>
      <c r="D175" s="9"/>
      <c r="E175" s="9"/>
      <c r="F175" s="9"/>
      <c r="G175" s="9"/>
      <c r="H175" s="71"/>
      <c r="I175" s="71"/>
      <c r="J175" s="71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68"/>
      <c r="X175" s="68"/>
      <c r="Y175" s="71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</row>
    <row r="176" customFormat="false" ht="13.5" hidden="false" customHeight="false" outlineLevel="0" collapsed="false">
      <c r="A176" s="9"/>
      <c r="B176" s="9"/>
      <c r="C176" s="9"/>
      <c r="D176" s="9"/>
      <c r="E176" s="9"/>
      <c r="F176" s="9"/>
      <c r="G176" s="9"/>
      <c r="H176" s="71"/>
      <c r="I176" s="68"/>
      <c r="J176" s="68"/>
      <c r="K176" s="9"/>
      <c r="L176" s="9"/>
      <c r="M176" s="9"/>
      <c r="N176" s="9"/>
      <c r="O176" s="9"/>
      <c r="P176" s="68"/>
      <c r="Q176" s="68"/>
      <c r="R176" s="9"/>
      <c r="S176" s="9"/>
      <c r="T176" s="9"/>
      <c r="U176" s="9"/>
      <c r="V176" s="9"/>
      <c r="W176" s="68"/>
      <c r="X176" s="68"/>
      <c r="Y176" s="71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</row>
    <row r="177" customFormat="false" ht="13.5" hidden="false" customHeight="false" outlineLevel="0" collapsed="fals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68"/>
      <c r="Q177" s="68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</row>
    <row r="178" customFormat="false" ht="13.5" hidden="false" customHeight="false" outlineLevel="0" collapsed="fals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68"/>
      <c r="Q178" s="68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</row>
    <row r="179" customFormat="false" ht="13.5" hidden="false" customHeight="false" outlineLevel="0" collapsed="fals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68"/>
      <c r="Q179" s="68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</row>
    <row r="180" customFormat="false" ht="13.5" hidden="false" customHeight="false" outlineLevel="0" collapsed="fals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68"/>
      <c r="Q180" s="68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</row>
    <row r="181" customFormat="false" ht="13.5" hidden="false" customHeight="false" outlineLevel="0" collapsed="fals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</row>
    <row r="182" customFormat="false" ht="13.5" hidden="false" customHeight="false" outlineLevel="0" collapsed="fals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</row>
  </sheetData>
  <mergeCells count="657">
    <mergeCell ref="A1:AI1"/>
    <mergeCell ref="A2:AI2"/>
    <mergeCell ref="AE36:AH36"/>
    <mergeCell ref="AE38:AH38"/>
    <mergeCell ref="AA40:AD40"/>
    <mergeCell ref="AE40:AH40"/>
    <mergeCell ref="C42:G42"/>
    <mergeCell ref="I42:M42"/>
    <mergeCell ref="O42:S42"/>
    <mergeCell ref="U42:Y42"/>
    <mergeCell ref="AA42:AE42"/>
    <mergeCell ref="D44:G44"/>
    <mergeCell ref="J44:M44"/>
    <mergeCell ref="P44:S44"/>
    <mergeCell ref="V44:Y44"/>
    <mergeCell ref="AB44:AE44"/>
    <mergeCell ref="J45:M45"/>
    <mergeCell ref="P45:S45"/>
    <mergeCell ref="V45:Y45"/>
    <mergeCell ref="AB45:AE45"/>
    <mergeCell ref="D46:G46"/>
    <mergeCell ref="J46:M46"/>
    <mergeCell ref="P46:S46"/>
    <mergeCell ref="V46:Y46"/>
    <mergeCell ref="AB46:AE46"/>
    <mergeCell ref="D47:G47"/>
    <mergeCell ref="J47:M47"/>
    <mergeCell ref="P47:S47"/>
    <mergeCell ref="V47:Y47"/>
    <mergeCell ref="AB47:AE47"/>
    <mergeCell ref="A51:C51"/>
    <mergeCell ref="D51:F51"/>
    <mergeCell ref="G51:T51"/>
    <mergeCell ref="U51:AH51"/>
    <mergeCell ref="A52:C52"/>
    <mergeCell ref="D52:F52"/>
    <mergeCell ref="G52:R52"/>
    <mergeCell ref="U52:AF52"/>
    <mergeCell ref="A53:C53"/>
    <mergeCell ref="D53:F53"/>
    <mergeCell ref="A54:C54"/>
    <mergeCell ref="D54:F54"/>
    <mergeCell ref="A55:C55"/>
    <mergeCell ref="D55:F55"/>
    <mergeCell ref="A56:C56"/>
    <mergeCell ref="D56:F56"/>
    <mergeCell ref="A57:C57"/>
    <mergeCell ref="D57:F57"/>
    <mergeCell ref="A58:C58"/>
    <mergeCell ref="D58:F58"/>
    <mergeCell ref="A60:C60"/>
    <mergeCell ref="D60:F60"/>
    <mergeCell ref="G60:T60"/>
    <mergeCell ref="U60:AH60"/>
    <mergeCell ref="A61:C61"/>
    <mergeCell ref="D61:F61"/>
    <mergeCell ref="G61:R61"/>
    <mergeCell ref="U61:AF61"/>
    <mergeCell ref="A62:C62"/>
    <mergeCell ref="D62:F62"/>
    <mergeCell ref="A63:C63"/>
    <mergeCell ref="D63:F63"/>
    <mergeCell ref="A64:C64"/>
    <mergeCell ref="D64:F64"/>
    <mergeCell ref="A65:C65"/>
    <mergeCell ref="D65:F65"/>
    <mergeCell ref="A66:C66"/>
    <mergeCell ref="D66:F66"/>
    <mergeCell ref="G66:T66"/>
    <mergeCell ref="U66:AH66"/>
    <mergeCell ref="A67:C67"/>
    <mergeCell ref="D67:F67"/>
    <mergeCell ref="A72:D72"/>
    <mergeCell ref="E72:H72"/>
    <mergeCell ref="I72:L72"/>
    <mergeCell ref="M72:P72"/>
    <mergeCell ref="Q72:T72"/>
    <mergeCell ref="U72:V72"/>
    <mergeCell ref="W72:X72"/>
    <mergeCell ref="Y72:Z72"/>
    <mergeCell ref="AA72:AB72"/>
    <mergeCell ref="AC72:AD72"/>
    <mergeCell ref="AE72:AF72"/>
    <mergeCell ref="AG72:AH72"/>
    <mergeCell ref="AI72:AJ72"/>
    <mergeCell ref="A73:D74"/>
    <mergeCell ref="E73:H74"/>
    <mergeCell ref="I73:L73"/>
    <mergeCell ref="M73:P73"/>
    <mergeCell ref="Q73:T73"/>
    <mergeCell ref="U73:V74"/>
    <mergeCell ref="W73:X74"/>
    <mergeCell ref="Y73:Z74"/>
    <mergeCell ref="AA73:AB74"/>
    <mergeCell ref="AC73:AD74"/>
    <mergeCell ref="AE73:AF74"/>
    <mergeCell ref="AG73:AH74"/>
    <mergeCell ref="AI73:AJ74"/>
    <mergeCell ref="AQ73:AQ74"/>
    <mergeCell ref="I74:J74"/>
    <mergeCell ref="K74:L74"/>
    <mergeCell ref="M74:N74"/>
    <mergeCell ref="O74:P74"/>
    <mergeCell ref="Q74:R74"/>
    <mergeCell ref="S74:T74"/>
    <mergeCell ref="A75:D76"/>
    <mergeCell ref="E75:H75"/>
    <mergeCell ref="I75:L76"/>
    <mergeCell ref="M75:P75"/>
    <mergeCell ref="Q75:T75"/>
    <mergeCell ref="U75:V76"/>
    <mergeCell ref="W75:X76"/>
    <mergeCell ref="Y75:Z76"/>
    <mergeCell ref="AA75:AB76"/>
    <mergeCell ref="AC75:AD76"/>
    <mergeCell ref="AE75:AF76"/>
    <mergeCell ref="AG75:AH76"/>
    <mergeCell ref="AI75:AJ76"/>
    <mergeCell ref="AQ75:AQ76"/>
    <mergeCell ref="E76:F76"/>
    <mergeCell ref="G76:H76"/>
    <mergeCell ref="M76:N76"/>
    <mergeCell ref="O76:P76"/>
    <mergeCell ref="Q76:R76"/>
    <mergeCell ref="S76:T76"/>
    <mergeCell ref="A77:D78"/>
    <mergeCell ref="E77:H77"/>
    <mergeCell ref="I77:L77"/>
    <mergeCell ref="M77:P78"/>
    <mergeCell ref="Q77:T77"/>
    <mergeCell ref="U77:V78"/>
    <mergeCell ref="W77:X78"/>
    <mergeCell ref="Y77:Z78"/>
    <mergeCell ref="AA77:AB78"/>
    <mergeCell ref="AC77:AD78"/>
    <mergeCell ref="AE77:AF78"/>
    <mergeCell ref="AG77:AH78"/>
    <mergeCell ref="AI77:AJ78"/>
    <mergeCell ref="AQ77:AQ78"/>
    <mergeCell ref="E78:F78"/>
    <mergeCell ref="G78:H78"/>
    <mergeCell ref="I78:J78"/>
    <mergeCell ref="K78:L78"/>
    <mergeCell ref="Q78:R78"/>
    <mergeCell ref="S78:T78"/>
    <mergeCell ref="A79:D80"/>
    <mergeCell ref="E79:H79"/>
    <mergeCell ref="I79:L79"/>
    <mergeCell ref="M79:P79"/>
    <mergeCell ref="Q79:T80"/>
    <mergeCell ref="U79:V80"/>
    <mergeCell ref="W79:X80"/>
    <mergeCell ref="Y79:Z80"/>
    <mergeCell ref="AA79:AB80"/>
    <mergeCell ref="AC79:AD80"/>
    <mergeCell ref="AE79:AF80"/>
    <mergeCell ref="AG79:AH80"/>
    <mergeCell ref="AI79:AJ80"/>
    <mergeCell ref="AQ79:AQ80"/>
    <mergeCell ref="E80:F80"/>
    <mergeCell ref="G80:H80"/>
    <mergeCell ref="I80:J80"/>
    <mergeCell ref="K80:L80"/>
    <mergeCell ref="M80:N80"/>
    <mergeCell ref="O80:P80"/>
    <mergeCell ref="A82:D82"/>
    <mergeCell ref="E82:H82"/>
    <mergeCell ref="I82:L82"/>
    <mergeCell ref="M82:P82"/>
    <mergeCell ref="Q82:T82"/>
    <mergeCell ref="U82:V82"/>
    <mergeCell ref="W82:X82"/>
    <mergeCell ref="Y82:Z82"/>
    <mergeCell ref="AA82:AB82"/>
    <mergeCell ref="AC82:AD82"/>
    <mergeCell ref="AE82:AF82"/>
    <mergeCell ref="AG82:AH82"/>
    <mergeCell ref="AI82:AJ82"/>
    <mergeCell ref="A83:D84"/>
    <mergeCell ref="E83:H84"/>
    <mergeCell ref="I83:L83"/>
    <mergeCell ref="M83:P83"/>
    <mergeCell ref="Q83:T83"/>
    <mergeCell ref="U83:V84"/>
    <mergeCell ref="W83:X84"/>
    <mergeCell ref="Y83:Z84"/>
    <mergeCell ref="AA83:AB84"/>
    <mergeCell ref="AC83:AD84"/>
    <mergeCell ref="AE83:AF84"/>
    <mergeCell ref="AG83:AH84"/>
    <mergeCell ref="AI83:AJ84"/>
    <mergeCell ref="AQ83:AQ84"/>
    <mergeCell ref="I84:J84"/>
    <mergeCell ref="K84:L84"/>
    <mergeCell ref="M84:N84"/>
    <mergeCell ref="O84:P84"/>
    <mergeCell ref="Q84:R84"/>
    <mergeCell ref="S84:T84"/>
    <mergeCell ref="A85:D86"/>
    <mergeCell ref="E85:H85"/>
    <mergeCell ref="I85:L86"/>
    <mergeCell ref="M85:P85"/>
    <mergeCell ref="Q85:T85"/>
    <mergeCell ref="U85:V86"/>
    <mergeCell ref="W85:X86"/>
    <mergeCell ref="Y85:Z86"/>
    <mergeCell ref="AA85:AB86"/>
    <mergeCell ref="AC85:AD86"/>
    <mergeCell ref="AE85:AF86"/>
    <mergeCell ref="AG85:AH86"/>
    <mergeCell ref="AI85:AJ86"/>
    <mergeCell ref="AQ85:AQ86"/>
    <mergeCell ref="E86:F86"/>
    <mergeCell ref="G86:H86"/>
    <mergeCell ref="M86:N86"/>
    <mergeCell ref="O86:P86"/>
    <mergeCell ref="Q86:R86"/>
    <mergeCell ref="S86:T86"/>
    <mergeCell ref="A87:D88"/>
    <mergeCell ref="E87:H87"/>
    <mergeCell ref="I87:L87"/>
    <mergeCell ref="M87:P88"/>
    <mergeCell ref="Q87:T87"/>
    <mergeCell ref="U87:V88"/>
    <mergeCell ref="W87:X88"/>
    <mergeCell ref="Y87:Z88"/>
    <mergeCell ref="AA87:AB88"/>
    <mergeCell ref="AC87:AD88"/>
    <mergeCell ref="AE87:AF88"/>
    <mergeCell ref="AG87:AH88"/>
    <mergeCell ref="AI87:AJ88"/>
    <mergeCell ref="AQ87:AQ88"/>
    <mergeCell ref="E88:F88"/>
    <mergeCell ref="G88:H88"/>
    <mergeCell ref="I88:J88"/>
    <mergeCell ref="K88:L88"/>
    <mergeCell ref="Q88:R88"/>
    <mergeCell ref="S88:T88"/>
    <mergeCell ref="A89:D90"/>
    <mergeCell ref="E89:H89"/>
    <mergeCell ref="I89:L89"/>
    <mergeCell ref="M89:P89"/>
    <mergeCell ref="Q89:T90"/>
    <mergeCell ref="U89:V90"/>
    <mergeCell ref="W89:X90"/>
    <mergeCell ref="Y89:Z90"/>
    <mergeCell ref="AA89:AB90"/>
    <mergeCell ref="AC89:AD90"/>
    <mergeCell ref="AE89:AF90"/>
    <mergeCell ref="AG89:AH90"/>
    <mergeCell ref="AI89:AJ90"/>
    <mergeCell ref="AQ89:AQ90"/>
    <mergeCell ref="E90:F90"/>
    <mergeCell ref="G90:H90"/>
    <mergeCell ref="I90:J90"/>
    <mergeCell ref="K90:L90"/>
    <mergeCell ref="M90:N90"/>
    <mergeCell ref="O90:P90"/>
    <mergeCell ref="A92:D92"/>
    <mergeCell ref="E92:H92"/>
    <mergeCell ref="I92:L92"/>
    <mergeCell ref="M92:P92"/>
    <mergeCell ref="Q92:T92"/>
    <mergeCell ref="U92:V92"/>
    <mergeCell ref="W92:X92"/>
    <mergeCell ref="Y92:Z92"/>
    <mergeCell ref="AA92:AB92"/>
    <mergeCell ref="AC92:AD92"/>
    <mergeCell ref="AE92:AF92"/>
    <mergeCell ref="AG92:AH92"/>
    <mergeCell ref="AI92:AJ92"/>
    <mergeCell ref="A93:D94"/>
    <mergeCell ref="E93:H94"/>
    <mergeCell ref="I93:L93"/>
    <mergeCell ref="M93:P93"/>
    <mergeCell ref="Q93:T93"/>
    <mergeCell ref="U93:V94"/>
    <mergeCell ref="W93:X94"/>
    <mergeCell ref="Y93:Z94"/>
    <mergeCell ref="AA93:AB94"/>
    <mergeCell ref="AC93:AD94"/>
    <mergeCell ref="AE93:AF94"/>
    <mergeCell ref="AG93:AH94"/>
    <mergeCell ref="AI93:AJ94"/>
    <mergeCell ref="AQ93:AQ94"/>
    <mergeCell ref="I94:J94"/>
    <mergeCell ref="K94:L94"/>
    <mergeCell ref="M94:N94"/>
    <mergeCell ref="O94:P94"/>
    <mergeCell ref="Q94:R94"/>
    <mergeCell ref="S94:T94"/>
    <mergeCell ref="A95:D96"/>
    <mergeCell ref="E95:H95"/>
    <mergeCell ref="I95:L96"/>
    <mergeCell ref="M95:P95"/>
    <mergeCell ref="Q95:T95"/>
    <mergeCell ref="U95:V96"/>
    <mergeCell ref="W95:X96"/>
    <mergeCell ref="Y95:Z96"/>
    <mergeCell ref="AA95:AB96"/>
    <mergeCell ref="AC95:AD96"/>
    <mergeCell ref="AE95:AF96"/>
    <mergeCell ref="AG95:AH96"/>
    <mergeCell ref="AI95:AJ96"/>
    <mergeCell ref="AQ95:AQ96"/>
    <mergeCell ref="E96:F96"/>
    <mergeCell ref="G96:H96"/>
    <mergeCell ref="M96:N96"/>
    <mergeCell ref="O96:P96"/>
    <mergeCell ref="Q96:R96"/>
    <mergeCell ref="S96:T96"/>
    <mergeCell ref="A97:D98"/>
    <mergeCell ref="E97:H97"/>
    <mergeCell ref="I97:L97"/>
    <mergeCell ref="M97:P98"/>
    <mergeCell ref="Q97:T97"/>
    <mergeCell ref="U97:V98"/>
    <mergeCell ref="W97:X98"/>
    <mergeCell ref="Y97:Z98"/>
    <mergeCell ref="AA97:AB98"/>
    <mergeCell ref="AC97:AD98"/>
    <mergeCell ref="AE97:AF98"/>
    <mergeCell ref="AG97:AH98"/>
    <mergeCell ref="AI97:AJ98"/>
    <mergeCell ref="AQ97:AQ98"/>
    <mergeCell ref="E98:F98"/>
    <mergeCell ref="G98:H98"/>
    <mergeCell ref="I98:J98"/>
    <mergeCell ref="K98:L98"/>
    <mergeCell ref="Q98:R98"/>
    <mergeCell ref="S98:T98"/>
    <mergeCell ref="A99:D100"/>
    <mergeCell ref="E99:H99"/>
    <mergeCell ref="I99:L99"/>
    <mergeCell ref="M99:P99"/>
    <mergeCell ref="Q99:T100"/>
    <mergeCell ref="U99:V100"/>
    <mergeCell ref="W99:X100"/>
    <mergeCell ref="Y99:Z100"/>
    <mergeCell ref="AA99:AB100"/>
    <mergeCell ref="AC99:AD100"/>
    <mergeCell ref="AE99:AF100"/>
    <mergeCell ref="AG99:AH100"/>
    <mergeCell ref="AI99:AJ100"/>
    <mergeCell ref="AQ99:AQ100"/>
    <mergeCell ref="E100:F100"/>
    <mergeCell ref="G100:H100"/>
    <mergeCell ref="I100:J100"/>
    <mergeCell ref="K100:L100"/>
    <mergeCell ref="M100:N100"/>
    <mergeCell ref="O100:P100"/>
    <mergeCell ref="A102:D102"/>
    <mergeCell ref="E102:H102"/>
    <mergeCell ref="I102:L102"/>
    <mergeCell ref="M102:P102"/>
    <mergeCell ref="Q102:T102"/>
    <mergeCell ref="U102:V102"/>
    <mergeCell ref="W102:X102"/>
    <mergeCell ref="Y102:Z102"/>
    <mergeCell ref="AA102:AB102"/>
    <mergeCell ref="AC102:AD102"/>
    <mergeCell ref="AE102:AF102"/>
    <mergeCell ref="AG102:AH102"/>
    <mergeCell ref="AI102:AJ102"/>
    <mergeCell ref="A103:D104"/>
    <mergeCell ref="E103:H104"/>
    <mergeCell ref="I103:L103"/>
    <mergeCell ref="M103:P103"/>
    <mergeCell ref="Q103:T103"/>
    <mergeCell ref="U103:V104"/>
    <mergeCell ref="W103:X104"/>
    <mergeCell ref="Y103:Z104"/>
    <mergeCell ref="AA103:AB104"/>
    <mergeCell ref="AC103:AD104"/>
    <mergeCell ref="AE103:AF104"/>
    <mergeCell ref="AG103:AH104"/>
    <mergeCell ref="AI103:AJ104"/>
    <mergeCell ref="AQ103:AQ104"/>
    <mergeCell ref="I104:J104"/>
    <mergeCell ref="K104:L104"/>
    <mergeCell ref="M104:N104"/>
    <mergeCell ref="O104:P104"/>
    <mergeCell ref="Q104:R104"/>
    <mergeCell ref="S104:T104"/>
    <mergeCell ref="A105:D106"/>
    <mergeCell ref="E105:H105"/>
    <mergeCell ref="I105:L106"/>
    <mergeCell ref="M105:P105"/>
    <mergeCell ref="Q105:T105"/>
    <mergeCell ref="U105:V106"/>
    <mergeCell ref="W105:X106"/>
    <mergeCell ref="Y105:Z106"/>
    <mergeCell ref="AA105:AB106"/>
    <mergeCell ref="AC105:AD106"/>
    <mergeCell ref="AE105:AF106"/>
    <mergeCell ref="AG105:AH106"/>
    <mergeCell ref="AI105:AJ106"/>
    <mergeCell ref="AQ105:AQ106"/>
    <mergeCell ref="E106:F106"/>
    <mergeCell ref="G106:H106"/>
    <mergeCell ref="M106:N106"/>
    <mergeCell ref="O106:P106"/>
    <mergeCell ref="Q106:R106"/>
    <mergeCell ref="S106:T106"/>
    <mergeCell ref="A107:D108"/>
    <mergeCell ref="E107:H107"/>
    <mergeCell ref="I107:L107"/>
    <mergeCell ref="M107:P108"/>
    <mergeCell ref="Q107:T107"/>
    <mergeCell ref="U107:V108"/>
    <mergeCell ref="W107:X108"/>
    <mergeCell ref="Y107:Z108"/>
    <mergeCell ref="AA107:AB108"/>
    <mergeCell ref="AC107:AD108"/>
    <mergeCell ref="AE107:AF108"/>
    <mergeCell ref="AG107:AH108"/>
    <mergeCell ref="AI107:AJ108"/>
    <mergeCell ref="AQ107:AQ108"/>
    <mergeCell ref="E108:F108"/>
    <mergeCell ref="G108:H108"/>
    <mergeCell ref="I108:J108"/>
    <mergeCell ref="K108:L108"/>
    <mergeCell ref="Q108:R108"/>
    <mergeCell ref="S108:T108"/>
    <mergeCell ref="A109:D110"/>
    <mergeCell ref="E109:H109"/>
    <mergeCell ref="I109:L109"/>
    <mergeCell ref="M109:P109"/>
    <mergeCell ref="Q109:T110"/>
    <mergeCell ref="U109:V110"/>
    <mergeCell ref="W109:X110"/>
    <mergeCell ref="Y109:Z110"/>
    <mergeCell ref="AA109:AB110"/>
    <mergeCell ref="AC109:AD110"/>
    <mergeCell ref="AE109:AF110"/>
    <mergeCell ref="AG109:AH110"/>
    <mergeCell ref="AI109:AJ110"/>
    <mergeCell ref="AQ109:AQ110"/>
    <mergeCell ref="E110:F110"/>
    <mergeCell ref="G110:H110"/>
    <mergeCell ref="I110:J110"/>
    <mergeCell ref="K110:L110"/>
    <mergeCell ref="M110:N110"/>
    <mergeCell ref="O110:P110"/>
    <mergeCell ref="A117:E117"/>
    <mergeCell ref="A118:D118"/>
    <mergeCell ref="E118:H118"/>
    <mergeCell ref="I118:L118"/>
    <mergeCell ref="M118:P118"/>
    <mergeCell ref="Q118:T118"/>
    <mergeCell ref="U118:V118"/>
    <mergeCell ref="W118:X118"/>
    <mergeCell ref="Y118:Z118"/>
    <mergeCell ref="AA118:AB118"/>
    <mergeCell ref="AC118:AD118"/>
    <mergeCell ref="AE118:AF118"/>
    <mergeCell ref="AG118:AH118"/>
    <mergeCell ref="AI118:AJ118"/>
    <mergeCell ref="A119:D120"/>
    <mergeCell ref="E119:H120"/>
    <mergeCell ref="I119:L119"/>
    <mergeCell ref="M119:P119"/>
    <mergeCell ref="Q119:T119"/>
    <mergeCell ref="U119:V120"/>
    <mergeCell ref="W119:X120"/>
    <mergeCell ref="Y119:Z120"/>
    <mergeCell ref="AA119:AB120"/>
    <mergeCell ref="AC119:AD120"/>
    <mergeCell ref="AE119:AF120"/>
    <mergeCell ref="AG119:AH120"/>
    <mergeCell ref="AI119:AJ120"/>
    <mergeCell ref="I120:J120"/>
    <mergeCell ref="K120:L120"/>
    <mergeCell ref="M120:N120"/>
    <mergeCell ref="O120:P120"/>
    <mergeCell ref="Q120:R120"/>
    <mergeCell ref="S120:T120"/>
    <mergeCell ref="A121:D122"/>
    <mergeCell ref="E121:H121"/>
    <mergeCell ref="I121:L122"/>
    <mergeCell ref="M121:P121"/>
    <mergeCell ref="Q121:T121"/>
    <mergeCell ref="U121:V122"/>
    <mergeCell ref="W121:X122"/>
    <mergeCell ref="Y121:Z122"/>
    <mergeCell ref="AA121:AB122"/>
    <mergeCell ref="AC121:AD122"/>
    <mergeCell ref="AE121:AF122"/>
    <mergeCell ref="AG121:AH122"/>
    <mergeCell ref="AI121:AJ122"/>
    <mergeCell ref="E122:F122"/>
    <mergeCell ref="G122:H122"/>
    <mergeCell ref="M122:N122"/>
    <mergeCell ref="O122:P122"/>
    <mergeCell ref="Q122:R122"/>
    <mergeCell ref="S122:T122"/>
    <mergeCell ref="A123:D124"/>
    <mergeCell ref="E123:H123"/>
    <mergeCell ref="I123:L123"/>
    <mergeCell ref="M123:P124"/>
    <mergeCell ref="Q123:T123"/>
    <mergeCell ref="U123:V124"/>
    <mergeCell ref="W123:X124"/>
    <mergeCell ref="Y123:Z124"/>
    <mergeCell ref="AA123:AB124"/>
    <mergeCell ref="AC123:AD124"/>
    <mergeCell ref="AE123:AF124"/>
    <mergeCell ref="AG123:AH124"/>
    <mergeCell ref="AI123:AJ124"/>
    <mergeCell ref="E124:F124"/>
    <mergeCell ref="G124:H124"/>
    <mergeCell ref="I124:J124"/>
    <mergeCell ref="K124:L124"/>
    <mergeCell ref="Q124:R124"/>
    <mergeCell ref="S124:T124"/>
    <mergeCell ref="A125:D126"/>
    <mergeCell ref="E125:H125"/>
    <mergeCell ref="I125:L125"/>
    <mergeCell ref="M125:P125"/>
    <mergeCell ref="Q125:T126"/>
    <mergeCell ref="U125:V126"/>
    <mergeCell ref="W125:X126"/>
    <mergeCell ref="Y125:Z126"/>
    <mergeCell ref="AA125:AB126"/>
    <mergeCell ref="AC125:AD126"/>
    <mergeCell ref="AE125:AF126"/>
    <mergeCell ref="AG125:AH126"/>
    <mergeCell ref="AI125:AJ126"/>
    <mergeCell ref="E126:F126"/>
    <mergeCell ref="G126:H126"/>
    <mergeCell ref="I126:J126"/>
    <mergeCell ref="K126:L126"/>
    <mergeCell ref="M126:N126"/>
    <mergeCell ref="O126:P126"/>
    <mergeCell ref="B128:D128"/>
    <mergeCell ref="E128:G128"/>
    <mergeCell ref="H128:AE128"/>
    <mergeCell ref="B129:D129"/>
    <mergeCell ref="E129:G129"/>
    <mergeCell ref="H129:N129"/>
    <mergeCell ref="O129:S129"/>
    <mergeCell ref="T129:Z129"/>
    <mergeCell ref="AA129:AE129"/>
    <mergeCell ref="B130:D130"/>
    <mergeCell ref="E130:G130"/>
    <mergeCell ref="H130:J130"/>
    <mergeCell ref="L130:N130"/>
    <mergeCell ref="T130:V130"/>
    <mergeCell ref="B131:D131"/>
    <mergeCell ref="E131:G131"/>
    <mergeCell ref="H131:J131"/>
    <mergeCell ref="L131:N131"/>
    <mergeCell ref="T131:V131"/>
    <mergeCell ref="X131:Z131"/>
    <mergeCell ref="B132:D132"/>
    <mergeCell ref="E132:G132"/>
    <mergeCell ref="H132:J132"/>
    <mergeCell ref="L132:N132"/>
    <mergeCell ref="T132:V132"/>
    <mergeCell ref="B133:D133"/>
    <mergeCell ref="E133:G133"/>
    <mergeCell ref="H133:J133"/>
    <mergeCell ref="L133:N133"/>
    <mergeCell ref="T133:V133"/>
    <mergeCell ref="P137:Q137"/>
    <mergeCell ref="P138:Q138"/>
    <mergeCell ref="P140:Q140"/>
    <mergeCell ref="P141:Q142"/>
    <mergeCell ref="I142:J142"/>
    <mergeCell ref="W142:X142"/>
    <mergeCell ref="I143:J143"/>
    <mergeCell ref="W143:X143"/>
    <mergeCell ref="E145:F145"/>
    <mergeCell ref="M145:N145"/>
    <mergeCell ref="S145:T145"/>
    <mergeCell ref="AA145:AB145"/>
    <mergeCell ref="E146:F146"/>
    <mergeCell ref="M146:N146"/>
    <mergeCell ref="S146:T146"/>
    <mergeCell ref="AA146:AB146"/>
    <mergeCell ref="M147:N147"/>
    <mergeCell ref="AA147:AB147"/>
    <mergeCell ref="C148:D148"/>
    <mergeCell ref="G148:H148"/>
    <mergeCell ref="K148:L148"/>
    <mergeCell ref="O148:P148"/>
    <mergeCell ref="Q148:R148"/>
    <mergeCell ref="U148:V148"/>
    <mergeCell ref="Y148:Z148"/>
    <mergeCell ref="AC148:AD148"/>
    <mergeCell ref="C149:D157"/>
    <mergeCell ref="G149:H157"/>
    <mergeCell ref="K149:L157"/>
    <mergeCell ref="O149:P157"/>
    <mergeCell ref="Q149:R157"/>
    <mergeCell ref="U149:V157"/>
    <mergeCell ref="Y149:Z157"/>
    <mergeCell ref="AC149:AD157"/>
    <mergeCell ref="A159:D159"/>
    <mergeCell ref="E159:H159"/>
    <mergeCell ref="I159:L159"/>
    <mergeCell ref="M159:P159"/>
    <mergeCell ref="Q159:R159"/>
    <mergeCell ref="S159:T159"/>
    <mergeCell ref="U159:V159"/>
    <mergeCell ref="W159:X159"/>
    <mergeCell ref="Y159:Z159"/>
    <mergeCell ref="AA159:AB159"/>
    <mergeCell ref="AC159:AD159"/>
    <mergeCell ref="AE159:AF159"/>
    <mergeCell ref="C161:D161"/>
    <mergeCell ref="G161:H161"/>
    <mergeCell ref="K161:L161"/>
    <mergeCell ref="O161:P161"/>
    <mergeCell ref="Q161:R161"/>
    <mergeCell ref="U161:V161"/>
    <mergeCell ref="Y161:Z161"/>
    <mergeCell ref="AC161:AD161"/>
    <mergeCell ref="P162:Q163"/>
    <mergeCell ref="I163:J163"/>
    <mergeCell ref="W163:X163"/>
    <mergeCell ref="I164:J164"/>
    <mergeCell ref="W164:X164"/>
    <mergeCell ref="E166:F166"/>
    <mergeCell ref="M166:N166"/>
    <mergeCell ref="S166:T166"/>
    <mergeCell ref="AA166:AB166"/>
    <mergeCell ref="E167:F167"/>
    <mergeCell ref="M167:N167"/>
    <mergeCell ref="S167:T167"/>
    <mergeCell ref="AA167:AB167"/>
    <mergeCell ref="M168:N168"/>
    <mergeCell ref="AA168:AB168"/>
    <mergeCell ref="C169:D169"/>
    <mergeCell ref="G169:H169"/>
    <mergeCell ref="K169:L169"/>
    <mergeCell ref="O169:P169"/>
    <mergeCell ref="Q169:R169"/>
    <mergeCell ref="U169:V169"/>
    <mergeCell ref="Y169:Z169"/>
    <mergeCell ref="AC169:AD169"/>
    <mergeCell ref="C170:D174"/>
    <mergeCell ref="G170:H174"/>
    <mergeCell ref="K170:L174"/>
    <mergeCell ref="O170:P174"/>
    <mergeCell ref="Q170:R174"/>
    <mergeCell ref="U170:V174"/>
    <mergeCell ref="Y170:Z174"/>
    <mergeCell ref="AC170:AD174"/>
    <mergeCell ref="I175:J175"/>
    <mergeCell ref="W175:X175"/>
    <mergeCell ref="I176:J176"/>
    <mergeCell ref="P176:Q176"/>
    <mergeCell ref="W176:X176"/>
    <mergeCell ref="P177:Q177"/>
    <mergeCell ref="P179:Q179"/>
    <mergeCell ref="P180:Q180"/>
  </mergeCells>
  <printOptions headings="false" gridLines="false" gridLinesSet="true" horizontalCentered="true" verticalCentered="false"/>
  <pageMargins left="0.39375" right="0.39375" top="0.590277777777778" bottom="0.39375" header="0.511805555555555" footer="0.511805555555555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2" manualBreakCount="2">
    <brk id="69" man="true" max="16383" min="0"/>
    <brk id="124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2004-05-13T04:54:00Z</dcterms:created>
  <dc:creator>a</dc:creator>
  <dc:description/>
  <dc:language>ja-JP</dc:language>
  <cp:lastModifiedBy/>
  <cp:lastPrinted>2021-05-29T21:44:37Z</cp:lastPrinted>
  <dcterms:modified xsi:type="dcterms:W3CDTF">2021-06-14T08:49:42Z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